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GoBack" localSheetId="1">'预算公开说明'!$B$12</definedName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<sst xmlns="http://schemas.openxmlformats.org/spreadsheetml/2006/main" count="365" uniqueCount="191">
  <si>
    <t xml:space="preserve">  水利</t>
  </si>
  <si>
    <t>对个人和家庭的补助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</si>
  <si>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</si>
  <si>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</si>
  <si>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</si>
  <si>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</si>
  <si>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</si>
  <si>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</si>
  <si>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基本支出</t>
  </si>
  <si>
    <t xml:space="preserve">    一般行政管理事务</t>
  </si>
  <si>
    <t xml:space="preserve">  30101</t>
  </si>
  <si>
    <t>津补贴</t>
  </si>
  <si>
    <t>上级补助收入</t>
  </si>
  <si>
    <t xml:space="preserve">    事业单位医疗</t>
  </si>
  <si>
    <t>一般公共预算拨款</t>
  </si>
  <si>
    <t>五、附属单位上缴收入</t>
  </si>
  <si>
    <t>上年结转</t>
  </si>
  <si>
    <t>一、一般公共服务支出</t>
  </si>
  <si>
    <t>因公出国（境）费用</t>
  </si>
  <si>
    <t>农林水支出</t>
  </si>
  <si>
    <t xml:space="preserve">  30302</t>
  </si>
  <si>
    <t>医疗卫生与计划生育支出</t>
  </si>
  <si>
    <t>财政专户拨款</t>
  </si>
  <si>
    <t>一、一般公共预算拨款</t>
  </si>
  <si>
    <t xml:space="preserve">  住房改革支出</t>
  </si>
  <si>
    <t xml:space="preserve">  遗属人员生活补助</t>
  </si>
  <si>
    <t>2015年</t>
  </si>
  <si>
    <t>213</t>
  </si>
  <si>
    <t>部门2016年财政拨款总表</t>
  </si>
  <si>
    <t>六、科学技术支出</t>
  </si>
  <si>
    <t>二、外交支出</t>
  </si>
  <si>
    <t>本年支出合计</t>
  </si>
  <si>
    <t xml:space="preserve">  30311</t>
  </si>
  <si>
    <t xml:space="preserve">  社会保障缴费</t>
  </si>
  <si>
    <t>支  出  总  计</t>
  </si>
  <si>
    <t>公务用车购置费</t>
  </si>
  <si>
    <t>本年收入合计</t>
  </si>
  <si>
    <t>合计</t>
  </si>
  <si>
    <t>附属单位上缴收入</t>
  </si>
  <si>
    <t xml:space="preserve">  21005</t>
  </si>
  <si>
    <t>福利费</t>
  </si>
  <si>
    <t xml:space="preserve">  30228</t>
  </si>
  <si>
    <t>九、社会保险基金支出</t>
  </si>
  <si>
    <t>人员经费</t>
  </si>
  <si>
    <t xml:space="preserve">    2100502</t>
  </si>
  <si>
    <t xml:space="preserve">  绩效工资</t>
  </si>
  <si>
    <t>大坝、水库、闸门、泄洪工程</t>
  </si>
  <si>
    <t>303</t>
  </si>
  <si>
    <t>二十五、转移性支出（结余结转）</t>
  </si>
  <si>
    <t xml:space="preserve">  退休费</t>
  </si>
  <si>
    <t>2016年部门预算公开说明</t>
  </si>
  <si>
    <t>科目名称</t>
  </si>
  <si>
    <t>印刷费</t>
  </si>
  <si>
    <t>公共财政预算拨款（结转）</t>
  </si>
  <si>
    <t>政府性基金预算拨款</t>
  </si>
  <si>
    <t>十四、交通运输支出</t>
  </si>
  <si>
    <t>差旅费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</si>
  <si>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</si>
  <si>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</si>
  <si>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</si>
  <si>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</si>
  <si>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</si>
  <si>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</si>
  <si>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</si>
  <si>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221</t>
  </si>
  <si>
    <t>二十一、粮油物资储备支出</t>
  </si>
  <si>
    <t>2016年政府采购预算表</t>
  </si>
  <si>
    <t>奖金</t>
  </si>
  <si>
    <t>（一）一般公共预算拨款</t>
  </si>
  <si>
    <t>部门2016年一般公共预算基本支出表</t>
  </si>
  <si>
    <t>210</t>
  </si>
  <si>
    <t>十五、资源勘探电力信息等支出</t>
  </si>
  <si>
    <t>部门2016年收入总表</t>
  </si>
  <si>
    <t xml:space="preserve">  医疗保障</t>
  </si>
  <si>
    <t>部门2016年政府性基金预算支出表</t>
  </si>
  <si>
    <t>二、上年结转</t>
  </si>
  <si>
    <t>十一、节能环保支出</t>
  </si>
  <si>
    <t>三、财政专户拨款</t>
  </si>
  <si>
    <t>社会保障缴费</t>
  </si>
  <si>
    <t>本  年  预  算</t>
  </si>
  <si>
    <t>绩效工资</t>
  </si>
  <si>
    <t>四、公共安全支出</t>
  </si>
  <si>
    <t>十、医疗卫生与计划生育支出</t>
  </si>
  <si>
    <t>部门2016年支出总表</t>
  </si>
  <si>
    <t xml:space="preserve">  22102</t>
  </si>
  <si>
    <t>单位名称：黄茅洲大闸塞阳河管理所</t>
  </si>
  <si>
    <t>公务接待费</t>
  </si>
  <si>
    <t>单位：万元</t>
  </si>
  <si>
    <t>0400408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</si>
  <si>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</si>
  <si>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</si>
  <si>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</si>
  <si>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</si>
  <si>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</si>
  <si>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</si>
  <si>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</si>
  <si>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</si>
  <si>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</si>
  <si>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培训费</t>
  </si>
  <si>
    <t>公用经费</t>
  </si>
  <si>
    <t>项目支出</t>
  </si>
  <si>
    <t>一般公共预算</t>
  </si>
  <si>
    <t>未纳入财政专户管理的自有资金</t>
  </si>
  <si>
    <t xml:space="preserve">  工会经费</t>
  </si>
  <si>
    <t xml:space="preserve">  30107</t>
  </si>
  <si>
    <t xml:space="preserve">    公共财政预算拨款</t>
  </si>
  <si>
    <t>其他预算</t>
  </si>
  <si>
    <t>政府性基金拨款结余（结转）</t>
  </si>
  <si>
    <t xml:space="preserve">    2130301</t>
  </si>
  <si>
    <t>**</t>
  </si>
  <si>
    <t>十九、国土海洋气象等支出</t>
  </si>
  <si>
    <t xml:space="preserve">  30304</t>
  </si>
  <si>
    <t>商品和服务支出</t>
  </si>
  <si>
    <t>财政专户结余（结转）</t>
  </si>
  <si>
    <t>工会经费</t>
  </si>
  <si>
    <t>二、政府性基金拨款</t>
  </si>
  <si>
    <t>电费</t>
  </si>
  <si>
    <t>“三公”经费增减变化情况说明</t>
  </si>
  <si>
    <t>物业管理费</t>
  </si>
  <si>
    <t xml:space="preserve">    2210201</t>
  </si>
  <si>
    <t>公共财政预算拨款</t>
  </si>
  <si>
    <t>五、教育支出</t>
  </si>
  <si>
    <t>会议费</t>
  </si>
  <si>
    <t xml:space="preserve">    行政运行</t>
  </si>
  <si>
    <t>部门2016年收支预算总表</t>
  </si>
  <si>
    <t>二十二、国有资本经营预算支出</t>
  </si>
  <si>
    <t>单位名称</t>
  </si>
  <si>
    <t>其他商品和服务支出</t>
  </si>
  <si>
    <t>二十七、债务付息支出</t>
  </si>
  <si>
    <t>301</t>
  </si>
  <si>
    <t>二十三、预备费</t>
  </si>
  <si>
    <t xml:space="preserve">  住房公积金</t>
  </si>
  <si>
    <t>总计</t>
  </si>
  <si>
    <t>黄茅洲大闸塞阳河管理所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</si>
  <si>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</si>
  <si>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</si>
  <si>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</si>
  <si>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</si>
  <si>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</si>
  <si>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</si>
  <si>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>住房保障支出</t>
  </si>
  <si>
    <t xml:space="preserve">  基本工资</t>
  </si>
  <si>
    <t>十八、援助其他地区支出</t>
  </si>
  <si>
    <t>收                  入</t>
  </si>
  <si>
    <t>三、国防支出</t>
  </si>
  <si>
    <t>益阳市2016部门预算公开表</t>
  </si>
  <si>
    <t>财政专户预算拨款</t>
  </si>
  <si>
    <t>2016年</t>
  </si>
  <si>
    <t xml:space="preserve">  30104</t>
  </si>
  <si>
    <t>二十四、其他支出</t>
  </si>
  <si>
    <t xml:space="preserve">    2130302</t>
  </si>
  <si>
    <t>基本工资</t>
  </si>
  <si>
    <t>四、上级部门补助收入</t>
  </si>
  <si>
    <t>本年政府性基金预算财政拨款支出</t>
  </si>
  <si>
    <t>对个人和家庭补助支出</t>
  </si>
  <si>
    <t>部门2016年一般公共预算支出表</t>
  </si>
  <si>
    <t>单位:万元</t>
  </si>
  <si>
    <t>二十六、债务还本支出</t>
  </si>
  <si>
    <t>十七、金融支出</t>
  </si>
  <si>
    <t>七、文化体育与传媒支出</t>
  </si>
  <si>
    <t>十二、城乡社区支出</t>
  </si>
  <si>
    <t>一、本年收入</t>
  </si>
  <si>
    <t>维修（护）费</t>
  </si>
  <si>
    <t>因公出国（境）费</t>
  </si>
  <si>
    <t>其他工资福利支出</t>
  </si>
  <si>
    <t xml:space="preserve">  黄茅洲大闸塞阳河管理所</t>
  </si>
  <si>
    <t>水费</t>
  </si>
  <si>
    <t xml:space="preserve">  30229</t>
  </si>
  <si>
    <t>二十九、结转下年</t>
  </si>
  <si>
    <t>公务用车运行维护费</t>
  </si>
  <si>
    <t xml:space="preserve">  21303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</si>
  <si>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</si>
  <si>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</si>
  <si>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</si>
  <si>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</si>
  <si>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</si>
  <si>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  住房公积金</t>
  </si>
  <si>
    <t>收  入  总  计</t>
  </si>
  <si>
    <t>二、单位职责职能：负责大闸工程运行、维护，塞阳河的管理及大通湖垸的补水抗旱、航运管理工作，协助管理大东口排水闸和均和倒虹吸管两处水利工程。</t>
  </si>
  <si>
    <t xml:space="preserve">三、单位预算公开内容：                                                 1、收支总表                                                      2、财政拨款总表                                                   3、收入总表                                                        4、支出总表                                                         5、一般公共预算支出表                                                 6、一般公共预算基本支出表（纵向）                                   7、一般公共预算基本支出表（横向）                                      8、政府性基金预算支出表                                              9、一般公共预算“三公”经费支出表                              10、政府采购预算表                                                                                                        </t>
  </si>
  <si>
    <t>一、单位基本情况:我单位现有职工人数：109人，在编人员35人，退休人员39人（含退休集体工3人），退养人员3人，主动不参与竞聘落岗人员29人（主动让其15人，竞聘落岗14人），挂编人员3人。</t>
  </si>
  <si>
    <t>部门2016年一般公共预算“三公”经费支出表</t>
  </si>
  <si>
    <t xml:space="preserve">    2016年度市益阳市黄茅洲大闸塞阳河管理所财政拨款预算总收入337.12万元，上级部门补助收入86.47万元。 其中：一般公共预算拨款337.12万元。</t>
  </si>
  <si>
    <t xml:space="preserve">    （二）2016年度财政拨款预算支出情况说明</t>
  </si>
  <si>
    <t xml:space="preserve">    2016年度市益阳市黄茅洲大闸塞阳河管理所财政拨款预算总支出337.12万元，具体安排如下：医疗卫生与计划生育支出14.56万元，农林水支出304.24万元,住房保障支出18.32万元。</t>
  </si>
  <si>
    <t xml:space="preserve">    （三）2016年度财政拨款一般公共预算支出情况说明</t>
  </si>
  <si>
    <t xml:space="preserve">    2016年度益阳市黄茅洲大闸塞阳河管理所一般公共预算支出337.12万元，其中：基本支出335.42万元（人员经费325.18万元、公用经费10.24万元），主要用于为保障单位机构正常运转、完成日常工作任务而发生的各项支出，包括工资、津贴、退休费、社会保障缴费、公积金等人员支出和办公费等日常公用经费支出；项目支出1.7万元，主要用于党务活动支出。</t>
  </si>
  <si>
    <t xml:space="preserve">    （四）2016年度一般公共预算“三公”经费预算情况说明</t>
  </si>
  <si>
    <t xml:space="preserve">     2016年益阳市黄茅洲大闸塞阳河管理所一般公共预算“三公”经费支出预算内未安排单位运行预算和“三公”经费。</t>
  </si>
  <si>
    <t xml:space="preserve">    </t>
  </si>
  <si>
    <t xml:space="preserve">四、单位财政拨款预算公开情况说明                         （一）2016年度财政拨款预算收入情况说明
    2016年度市益阳市黄茅洲大闸塞阳河管理所财政拨款预算总收入337.12万元，上级部门补助收入86.47万元。 其中：一般公共预算拨款337.12万元。
    （二）2016年度财政拨款预算支出情况说明
    2016年度市益阳市黄茅洲大闸塞阳河管理所财政拨款预算总支出337.12万元，具体安排如下：医疗卫生与计划生育支出14.56万元，农林水支出304.24万元,住房保障支出18.32万元。
    （三）2016年度财政拨款一般公共预算支出情况说明
    2016年度益阳市黄茅洲大闸塞阳河管理所一般公共预算支出337.12万元，其中：基本支出335.42万元（人员经费325.18万元、公用经费10.24万元），主要用于为保障单位机构正常运转、完成日常工作任务而发生的各项支出，包括工资、津贴、退休费、社会保障缴费、公积金等人员支出和办公费等日常公用经费支出；项目支出1.7万元，主要用于党务活动支出。
    （四）2016年度一般公共预算“三公”经费预算情况说明
     2016年益阳市黄茅洲大闸塞阳河管理所一般公共预算“三公”经费支出预算内未安排单位运行预算和“三公”经费。
               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</si>
</sst>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rgb="FF000000"/>
      <name val="宋体"/>
      <family val="0"/>
    </font>
    <font>
      <sz val="14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5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0" borderId="0" applyNumberFormat="0" applyBorder="0" applyAlignment="0" applyProtection="0"/>
    <xf numFmtId="0" fontId="37" fillId="23" borderId="0" applyNumberFormat="0" applyBorder="0" applyAlignment="0" applyProtection="0"/>
    <xf numFmtId="0" fontId="14" fillId="15" borderId="0" applyNumberFormat="0" applyBorder="0" applyAlignment="0" applyProtection="0"/>
    <xf numFmtId="0" fontId="37" fillId="24" borderId="0" applyNumberFormat="0" applyBorder="0" applyAlignment="0" applyProtection="0"/>
    <xf numFmtId="0" fontId="14" fillId="5" borderId="0" applyNumberFormat="0" applyBorder="0" applyAlignment="0" applyProtection="0"/>
    <xf numFmtId="0" fontId="37" fillId="25" borderId="0" applyNumberFormat="0" applyBorder="0" applyAlignment="0" applyProtection="0"/>
    <xf numFmtId="0" fontId="14" fillId="18" borderId="0" applyNumberFormat="0" applyBorder="0" applyAlignment="0" applyProtection="0"/>
    <xf numFmtId="0" fontId="37" fillId="26" borderId="0" applyNumberFormat="0" applyBorder="0" applyAlignment="0" applyProtection="0"/>
    <xf numFmtId="0" fontId="14" fillId="20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6" fillId="0" borderId="2" applyNumberFormat="0" applyFill="0" applyAlignment="0" applyProtection="0"/>
    <xf numFmtId="0" fontId="40" fillId="0" borderId="3" applyNumberFormat="0" applyFill="0" applyAlignment="0" applyProtection="0"/>
    <xf numFmtId="0" fontId="17" fillId="0" borderId="2" applyNumberFormat="0" applyFill="0" applyAlignment="0" applyProtection="0"/>
    <xf numFmtId="0" fontId="41" fillId="0" borderId="4" applyNumberFormat="0" applyFill="0" applyAlignment="0" applyProtection="0"/>
    <xf numFmtId="0" fontId="18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19" fillId="32" borderId="0" applyNumberFormat="0" applyBorder="0" applyAlignment="0" applyProtection="0"/>
    <xf numFmtId="0" fontId="36" fillId="0" borderId="0">
      <alignment vertical="center"/>
      <protection/>
    </xf>
    <xf numFmtId="0" fontId="13" fillId="0" borderId="0">
      <alignment vertical="center"/>
      <protection/>
    </xf>
    <xf numFmtId="0" fontId="43" fillId="33" borderId="0" applyNumberFormat="0" applyBorder="0" applyAlignment="0" applyProtection="0"/>
    <xf numFmtId="0" fontId="20" fillId="13" borderId="0" applyNumberFormat="0" applyBorder="0" applyAlignment="0" applyProtection="0"/>
    <xf numFmtId="0" fontId="44" fillId="0" borderId="6" applyNumberFormat="0" applyFill="0" applyAlignment="0" applyProtection="0"/>
    <xf numFmtId="0" fontId="21" fillId="0" borderId="7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34" borderId="8" applyNumberFormat="0" applyAlignment="0" applyProtection="0"/>
    <xf numFmtId="0" fontId="22" fillId="18" borderId="9" applyNumberFormat="0" applyAlignment="0" applyProtection="0"/>
    <xf numFmtId="0" fontId="46" fillId="35" borderId="10" applyNumberFormat="0" applyAlignment="0" applyProtection="0"/>
    <xf numFmtId="0" fontId="23" fillId="36" borderId="11" applyNumberFormat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26" fillId="0" borderId="13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7" borderId="0" applyNumberFormat="0" applyBorder="0" applyAlignment="0" applyProtection="0"/>
    <xf numFmtId="0" fontId="14" fillId="28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36" borderId="0" applyNumberFormat="0" applyBorder="0" applyAlignment="0" applyProtection="0"/>
    <xf numFmtId="0" fontId="37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43" borderId="0" applyNumberFormat="0" applyBorder="0" applyAlignment="0" applyProtection="0"/>
    <xf numFmtId="0" fontId="14" fillId="44" borderId="0" applyNumberFormat="0" applyBorder="0" applyAlignment="0" applyProtection="0"/>
    <xf numFmtId="0" fontId="37" fillId="45" borderId="0" applyNumberFormat="0" applyBorder="0" applyAlignment="0" applyProtection="0"/>
    <xf numFmtId="0" fontId="14" fillId="30" borderId="0" applyNumberFormat="0" applyBorder="0" applyAlignment="0" applyProtection="0"/>
    <xf numFmtId="0" fontId="50" fillId="46" borderId="0" applyNumberFormat="0" applyBorder="0" applyAlignment="0" applyProtection="0"/>
    <xf numFmtId="0" fontId="27" fillId="20" borderId="0" applyNumberFormat="0" applyBorder="0" applyAlignment="0" applyProtection="0"/>
    <xf numFmtId="0" fontId="51" fillId="34" borderId="14" applyNumberFormat="0" applyAlignment="0" applyProtection="0"/>
    <xf numFmtId="0" fontId="28" fillId="18" borderId="15" applyNumberFormat="0" applyAlignment="0" applyProtection="0"/>
    <xf numFmtId="0" fontId="52" fillId="47" borderId="8" applyNumberFormat="0" applyAlignment="0" applyProtection="0"/>
    <xf numFmtId="0" fontId="29" fillId="5" borderId="9" applyNumberFormat="0" applyAlignment="0" applyProtection="0"/>
    <xf numFmtId="0" fontId="0" fillId="48" borderId="16" applyNumberFormat="0" applyFont="0" applyAlignment="0" applyProtection="0"/>
    <xf numFmtId="0" fontId="13" fillId="9" borderId="17" applyNumberFormat="0" applyFont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7" borderId="0" xfId="0" applyNumberFormat="1" applyFont="1" applyFill="1" applyAlignment="1" applyProtection="1">
      <alignment horizontal="right" vertical="center"/>
      <protection/>
    </xf>
    <xf numFmtId="180" fontId="4" fillId="7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8" xfId="51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9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 applyProtection="1">
      <alignment horizontal="center" vertical="center" wrapText="1"/>
      <protection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7" borderId="0" xfId="0" applyNumberFormat="1" applyFont="1" applyFill="1" applyAlignment="1" applyProtection="1">
      <alignment horizontal="right" vertical="center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82" fontId="4" fillId="0" borderId="18" xfId="0" applyNumberFormat="1" applyFont="1" applyFill="1" applyBorder="1" applyAlignment="1" applyProtection="1">
      <alignment horizontal="left" vertical="center" wrapText="1"/>
      <protection/>
    </xf>
    <xf numFmtId="2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2" fontId="4" fillId="0" borderId="21" xfId="0" applyNumberFormat="1" applyFont="1" applyFill="1" applyBorder="1" applyAlignment="1" applyProtection="1">
      <alignment horizontal="center" vertical="center" wrapText="1"/>
      <protection/>
    </xf>
    <xf numFmtId="182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left" vertical="center"/>
    </xf>
    <xf numFmtId="2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justify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top" wrapText="1"/>
    </xf>
    <xf numFmtId="0" fontId="9" fillId="0" borderId="0" xfId="66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9" fillId="0" borderId="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Font="1" applyFill="1" applyBorder="1" applyAlignment="1">
      <alignment wrapText="1"/>
      <protection/>
    </xf>
    <xf numFmtId="0" fontId="9" fillId="0" borderId="0" xfId="65" applyNumberFormat="1" applyFont="1" applyFill="1" applyBorder="1" applyAlignment="1" applyProtection="1">
      <alignment horizontal="left" vertical="top" wrapText="1"/>
      <protection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_预算公开说明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注释" xfId="103"/>
    <cellStyle name="注释 2" xfId="10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4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69" t="s">
        <v>145</v>
      </c>
      <c r="B2" s="69"/>
      <c r="C2" s="69"/>
      <c r="D2" s="69"/>
      <c r="E2" s="69"/>
      <c r="F2" s="6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69"/>
      <c r="B3" s="69"/>
      <c r="C3" s="69"/>
      <c r="D3" s="69"/>
      <c r="E3" s="69"/>
      <c r="F3" s="6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58" t="s">
        <v>133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4" t="s">
        <v>74</v>
      </c>
      <c r="B1" s="74"/>
      <c r="C1" s="74"/>
      <c r="D1" s="74"/>
      <c r="E1" s="74"/>
    </row>
    <row r="2" spans="1:5" ht="19.5" customHeight="1">
      <c r="A2" s="42" t="s">
        <v>85</v>
      </c>
      <c r="B2" s="7"/>
      <c r="C2" s="10"/>
      <c r="D2" s="8"/>
      <c r="E2" s="9" t="s">
        <v>87</v>
      </c>
    </row>
    <row r="3" spans="1:5" ht="30" customHeight="1">
      <c r="A3" s="76" t="s">
        <v>175</v>
      </c>
      <c r="B3" s="75" t="s">
        <v>51</v>
      </c>
      <c r="C3" s="75" t="s">
        <v>153</v>
      </c>
      <c r="D3" s="75"/>
      <c r="E3" s="75"/>
    </row>
    <row r="4" spans="1:5" ht="30" customHeight="1">
      <c r="A4" s="76"/>
      <c r="B4" s="77"/>
      <c r="C4" s="47" t="s">
        <v>37</v>
      </c>
      <c r="D4" s="22" t="s">
        <v>8</v>
      </c>
      <c r="E4" s="22" t="s">
        <v>100</v>
      </c>
    </row>
    <row r="5" spans="1:5" ht="19.5" customHeight="1">
      <c r="A5" s="50" t="s">
        <v>109</v>
      </c>
      <c r="B5" s="51" t="s">
        <v>109</v>
      </c>
      <c r="C5" s="51">
        <v>1</v>
      </c>
      <c r="D5" s="48">
        <v>2</v>
      </c>
      <c r="E5" s="52">
        <v>3</v>
      </c>
    </row>
    <row r="6" spans="1:5" ht="23.25" customHeight="1">
      <c r="A6" s="61"/>
      <c r="B6" s="59"/>
      <c r="C6" s="31"/>
      <c r="D6" s="31"/>
      <c r="E6" s="60"/>
    </row>
    <row r="7" spans="1:6" ht="19.5" customHeight="1">
      <c r="A7" s="12"/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E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74" t="s">
        <v>181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9.5" customHeight="1">
      <c r="A2" s="65" t="s">
        <v>85</v>
      </c>
      <c r="B2" s="12"/>
      <c r="F2" s="42"/>
      <c r="G2" s="7"/>
      <c r="H2" s="10"/>
      <c r="I2" s="8"/>
      <c r="K2" s="9" t="s">
        <v>87</v>
      </c>
    </row>
    <row r="3" spans="1:11" ht="12" customHeight="1">
      <c r="A3" s="76" t="s">
        <v>26</v>
      </c>
      <c r="B3" s="76"/>
      <c r="C3" s="76"/>
      <c r="D3" s="76"/>
      <c r="E3" s="76"/>
      <c r="F3" s="76" t="s">
        <v>147</v>
      </c>
      <c r="G3" s="76"/>
      <c r="H3" s="76"/>
      <c r="I3" s="76"/>
      <c r="J3" s="76"/>
      <c r="K3" s="76" t="s">
        <v>117</v>
      </c>
    </row>
    <row r="4" spans="1:11" ht="12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5.5" customHeight="1">
      <c r="A5" s="50" t="s">
        <v>37</v>
      </c>
      <c r="B5" s="51" t="s">
        <v>86</v>
      </c>
      <c r="C5" s="51" t="s">
        <v>35</v>
      </c>
      <c r="D5" s="48" t="s">
        <v>136</v>
      </c>
      <c r="E5" s="52" t="s">
        <v>163</v>
      </c>
      <c r="F5" s="50" t="s">
        <v>37</v>
      </c>
      <c r="G5" s="51" t="s">
        <v>86</v>
      </c>
      <c r="H5" s="51" t="s">
        <v>35</v>
      </c>
      <c r="I5" s="48" t="s">
        <v>136</v>
      </c>
      <c r="J5" s="52" t="s">
        <v>163</v>
      </c>
      <c r="K5" s="76"/>
    </row>
    <row r="6" spans="1:11" ht="17.25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76"/>
    </row>
    <row r="7" spans="1:11" ht="23.25" customHeight="1">
      <c r="A7" s="60"/>
      <c r="B7" s="60"/>
      <c r="C7" s="60"/>
      <c r="D7" s="60"/>
      <c r="E7" s="60"/>
      <c r="F7" s="31"/>
      <c r="G7" s="31"/>
      <c r="H7" s="31"/>
      <c r="I7" s="31"/>
      <c r="J7" s="60"/>
      <c r="K7" s="68"/>
    </row>
    <row r="8" spans="1:11" ht="19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19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>
      <c r="G22" s="12"/>
    </row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G18" sqref="G1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25.5" customHeight="1">
      <c r="Q2" s="37" t="s">
        <v>87</v>
      </c>
    </row>
    <row r="3" spans="1:17" ht="28.5" customHeight="1">
      <c r="A3" s="83" t="s">
        <v>126</v>
      </c>
      <c r="B3" s="83" t="s">
        <v>57</v>
      </c>
      <c r="C3" s="83" t="s">
        <v>173</v>
      </c>
      <c r="D3" s="83" t="s">
        <v>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28.5" customHeight="1">
      <c r="A4" s="83"/>
      <c r="B4" s="83"/>
      <c r="C4" s="83"/>
      <c r="D4" s="83" t="s">
        <v>132</v>
      </c>
      <c r="E4" s="83" t="s">
        <v>101</v>
      </c>
      <c r="F4" s="83"/>
      <c r="G4" s="83"/>
      <c r="H4" s="83" t="s">
        <v>59</v>
      </c>
      <c r="I4" s="83" t="s">
        <v>146</v>
      </c>
      <c r="J4" s="83" t="s">
        <v>106</v>
      </c>
      <c r="K4" s="83"/>
      <c r="L4" s="83"/>
      <c r="M4" s="83"/>
      <c r="N4" s="83"/>
      <c r="O4" s="83"/>
      <c r="P4" s="83"/>
      <c r="Q4" s="83"/>
    </row>
    <row r="5" spans="1:17" ht="26.25" customHeight="1">
      <c r="A5" s="83"/>
      <c r="B5" s="83"/>
      <c r="C5" s="83"/>
      <c r="D5" s="83"/>
      <c r="E5" s="83"/>
      <c r="F5" s="83"/>
      <c r="G5" s="83"/>
      <c r="H5" s="83"/>
      <c r="I5" s="83"/>
      <c r="J5" s="83" t="s">
        <v>63</v>
      </c>
      <c r="K5" s="83" t="s">
        <v>12</v>
      </c>
      <c r="L5" s="83" t="s">
        <v>38</v>
      </c>
      <c r="M5" s="83" t="s">
        <v>62</v>
      </c>
      <c r="N5" s="83"/>
      <c r="O5" s="83"/>
      <c r="P5" s="83"/>
      <c r="Q5" s="83"/>
    </row>
    <row r="6" spans="1:17" ht="68.25" customHeight="1">
      <c r="A6" s="83"/>
      <c r="B6" s="83"/>
      <c r="C6" s="83"/>
      <c r="D6" s="83"/>
      <c r="E6" s="39" t="s">
        <v>93</v>
      </c>
      <c r="F6" s="39" t="s">
        <v>120</v>
      </c>
      <c r="G6" s="39" t="s">
        <v>171</v>
      </c>
      <c r="H6" s="83"/>
      <c r="I6" s="83"/>
      <c r="J6" s="83"/>
      <c r="K6" s="83"/>
      <c r="L6" s="83"/>
      <c r="M6" s="39" t="s">
        <v>93</v>
      </c>
      <c r="N6" s="39" t="s">
        <v>53</v>
      </c>
      <c r="O6" s="39" t="s">
        <v>113</v>
      </c>
      <c r="P6" s="39" t="s">
        <v>60</v>
      </c>
      <c r="Q6" s="39" t="s">
        <v>107</v>
      </c>
    </row>
    <row r="7" spans="1:17" ht="20.25" customHeight="1">
      <c r="A7" s="53" t="s">
        <v>109</v>
      </c>
      <c r="B7" s="54" t="s">
        <v>109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3">
        <v>9</v>
      </c>
      <c r="L7" s="53">
        <v>10</v>
      </c>
      <c r="M7" s="53">
        <v>11</v>
      </c>
      <c r="N7" s="53">
        <v>12</v>
      </c>
      <c r="O7" s="53">
        <v>13</v>
      </c>
      <c r="P7" s="53">
        <v>14</v>
      </c>
      <c r="Q7" s="55">
        <v>15</v>
      </c>
    </row>
    <row r="8" spans="1:17" ht="23.25" customHeight="1">
      <c r="A8" s="61" t="s">
        <v>37</v>
      </c>
      <c r="B8" s="61"/>
      <c r="C8" s="67">
        <v>0</v>
      </c>
      <c r="D8" s="66">
        <v>13.97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13.97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</row>
    <row r="9" spans="1:17" ht="23.25" customHeight="1">
      <c r="A9" s="61" t="s">
        <v>88</v>
      </c>
      <c r="B9" s="61"/>
      <c r="C9" s="67">
        <v>0</v>
      </c>
      <c r="D9" s="66">
        <v>13.97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13.97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</row>
    <row r="10" spans="1:17" ht="23.25" customHeight="1">
      <c r="A10" s="61" t="s">
        <v>165</v>
      </c>
      <c r="B10" s="61" t="s">
        <v>46</v>
      </c>
      <c r="C10" s="67">
        <v>0</v>
      </c>
      <c r="D10" s="66">
        <v>13.97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13.97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M5:Q5"/>
    <mergeCell ref="J4:Q4"/>
    <mergeCell ref="D3:Q3"/>
    <mergeCell ref="A1:Q1"/>
    <mergeCell ref="H4:H6"/>
    <mergeCell ref="I4:I6"/>
    <mergeCell ref="A3:A6"/>
    <mergeCell ref="B3:B6"/>
    <mergeCell ref="C3:C6"/>
    <mergeCell ref="D4:D6"/>
    <mergeCell ref="E4:G5"/>
    <mergeCell ref="J5:J6"/>
    <mergeCell ref="K5:K6"/>
    <mergeCell ref="L5:L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4"/>
  <sheetViews>
    <sheetView showGridLines="0" showZeros="0" tabSelected="1" zoomScalePageLayoutView="0" workbookViewId="0" topLeftCell="A7">
      <selection activeCell="R10" sqref="R10"/>
    </sheetView>
  </sheetViews>
  <sheetFormatPr defaultColWidth="9.16015625" defaultRowHeight="12.75" customHeight="1"/>
  <sheetData>
    <row r="3" spans="2:12" ht="64.5" customHeight="1">
      <c r="B3" s="70" t="s">
        <v>50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6" spans="2:13" ht="99.75" customHeight="1">
      <c r="B6" s="91" t="s">
        <v>180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2:13" ht="12.75" customHeigh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2:13" ht="99.75" customHeight="1">
      <c r="B8" s="93" t="s">
        <v>178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2"/>
    </row>
    <row r="9" spans="2:13" ht="12.75" customHeight="1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2"/>
    </row>
    <row r="10" spans="2:13" ht="218.25" customHeight="1">
      <c r="B10" s="95" t="s">
        <v>179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2"/>
    </row>
    <row r="11" spans="2:13" ht="409.5" customHeight="1">
      <c r="B11" s="90" t="s">
        <v>190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</row>
    <row r="12" spans="2:13" ht="12.75" customHeight="1">
      <c r="B12" s="88" t="s">
        <v>182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2:13" ht="12.75" customHeight="1">
      <c r="B13" s="88" t="s">
        <v>183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2:13" ht="12.75" customHeight="1">
      <c r="B14" s="88" t="s">
        <v>184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2:13" ht="12.75" customHeight="1">
      <c r="B15" s="88" t="s">
        <v>185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2:13" ht="12.75" customHeight="1">
      <c r="B16" s="88" t="s">
        <v>186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2:13" ht="12.75" customHeight="1">
      <c r="B17" s="88" t="s">
        <v>187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2:13" ht="12.75" customHeight="1">
      <c r="B18" s="88" t="s">
        <v>188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2:13" ht="12.75" customHeight="1">
      <c r="B19" s="89" t="s">
        <v>189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2:13" ht="12.75" customHeight="1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2:13" ht="12.75" customHeight="1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2:13" ht="12.75" customHeight="1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2:13" ht="12.75" customHeight="1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2:13" ht="12.75" customHeight="1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2:13" ht="12.75" customHeight="1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2:13" ht="12.75" customHeight="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2:13" ht="12.75" customHeight="1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2:13" ht="12.75" customHeight="1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2:13" ht="12.75" customHeight="1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2:13" ht="12.75" customHeight="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2:13" ht="12.75" customHeight="1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2:13" ht="12.75" customHeight="1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2:13" ht="12.75" customHeight="1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3" ht="12.75" customHeight="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2:13" ht="12.7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2:13" ht="12.7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2:13" ht="12.75" customHeight="1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2:13" ht="12.75" customHeight="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ht="12.75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2:13" ht="12.75" customHeight="1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2:13" ht="12.75" customHeight="1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2:13" ht="12.7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2:13" ht="12.75" customHeight="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2:13" ht="12.7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</sheetData>
  <sheetProtection/>
  <mergeCells count="5">
    <mergeCell ref="B3:L3"/>
    <mergeCell ref="B6:L6"/>
    <mergeCell ref="B8:L8"/>
    <mergeCell ref="B10:L10"/>
    <mergeCell ref="B11:L11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B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74" t="s">
        <v>124</v>
      </c>
      <c r="B1" s="74"/>
      <c r="C1" s="74"/>
      <c r="D1" s="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2" t="s">
        <v>85</v>
      </c>
      <c r="B3" s="1"/>
      <c r="C3" s="1"/>
      <c r="D3" s="2" t="s">
        <v>156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1" t="s">
        <v>143</v>
      </c>
      <c r="B4" s="72"/>
      <c r="C4" s="73" t="s">
        <v>58</v>
      </c>
      <c r="D4" s="7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29" t="s">
        <v>79</v>
      </c>
      <c r="C5" s="15" t="s">
        <v>2</v>
      </c>
      <c r="D5" s="43" t="s">
        <v>79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0" t="s">
        <v>23</v>
      </c>
      <c r="B6" s="31">
        <v>337.12</v>
      </c>
      <c r="C6" s="18" t="s">
        <v>17</v>
      </c>
      <c r="D6" s="31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105</v>
      </c>
      <c r="B7" s="31">
        <v>337.12</v>
      </c>
      <c r="C7" s="45" t="s">
        <v>30</v>
      </c>
      <c r="D7" s="31">
        <v>0</v>
      </c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35" t="s">
        <v>90</v>
      </c>
      <c r="B8" s="31">
        <v>0</v>
      </c>
      <c r="C8" s="45" t="s">
        <v>144</v>
      </c>
      <c r="D8" s="31">
        <v>0</v>
      </c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115</v>
      </c>
      <c r="B9" s="31">
        <v>0</v>
      </c>
      <c r="C9" s="45" t="s">
        <v>81</v>
      </c>
      <c r="D9" s="31">
        <v>0</v>
      </c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77</v>
      </c>
      <c r="B10" s="31">
        <v>0</v>
      </c>
      <c r="C10" s="45" t="s">
        <v>121</v>
      </c>
      <c r="D10" s="31">
        <v>0</v>
      </c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152</v>
      </c>
      <c r="B11" s="31">
        <v>86.47</v>
      </c>
      <c r="C11" s="45" t="s">
        <v>29</v>
      </c>
      <c r="D11" s="31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15</v>
      </c>
      <c r="B12" s="31">
        <v>0</v>
      </c>
      <c r="C12" s="45" t="s">
        <v>159</v>
      </c>
      <c r="D12" s="31">
        <v>0</v>
      </c>
      <c r="E12" s="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36" t="s">
        <v>5</v>
      </c>
      <c r="B13" s="31">
        <v>0</v>
      </c>
      <c r="C13" s="45" t="s">
        <v>96</v>
      </c>
      <c r="D13" s="31">
        <v>0</v>
      </c>
      <c r="E13" s="5"/>
      <c r="F13" s="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2"/>
      <c r="C14" s="45" t="s">
        <v>42</v>
      </c>
      <c r="D14" s="31">
        <v>0</v>
      </c>
      <c r="E14" s="5"/>
      <c r="F14" s="1"/>
      <c r="G14" s="1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1"/>
      <c r="C15" s="45" t="s">
        <v>82</v>
      </c>
      <c r="D15" s="31">
        <v>26.62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1"/>
      <c r="C16" s="45" t="s">
        <v>76</v>
      </c>
      <c r="D16" s="31">
        <v>0</v>
      </c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1"/>
      <c r="C17" s="45" t="s">
        <v>160</v>
      </c>
      <c r="D17" s="31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1"/>
      <c r="C18" s="45" t="s">
        <v>135</v>
      </c>
      <c r="D18" s="31">
        <v>378.65</v>
      </c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1"/>
      <c r="C19" s="45" t="s">
        <v>55</v>
      </c>
      <c r="D19" s="31">
        <v>0</v>
      </c>
      <c r="E19" s="1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1"/>
      <c r="C20" s="45" t="s">
        <v>71</v>
      </c>
      <c r="D20" s="31">
        <v>0</v>
      </c>
      <c r="E20" s="5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1"/>
      <c r="C21" s="45" t="s">
        <v>61</v>
      </c>
      <c r="D21" s="31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1"/>
      <c r="C22" s="45" t="s">
        <v>158</v>
      </c>
      <c r="D22" s="31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1"/>
      <c r="C23" s="45" t="s">
        <v>142</v>
      </c>
      <c r="D23" s="31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1"/>
      <c r="C24" s="45" t="s">
        <v>110</v>
      </c>
      <c r="D24" s="31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1"/>
      <c r="C25" s="45" t="s">
        <v>137</v>
      </c>
      <c r="D25" s="31">
        <v>18.32</v>
      </c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8"/>
      <c r="B26" s="32"/>
      <c r="C26" s="45" t="s">
        <v>65</v>
      </c>
      <c r="D26" s="31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8"/>
      <c r="B27" s="32"/>
      <c r="C27" s="45" t="s">
        <v>125</v>
      </c>
      <c r="D27" s="31">
        <v>0</v>
      </c>
      <c r="E27" s="5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8"/>
      <c r="B28" s="32"/>
      <c r="C28" s="45" t="s">
        <v>130</v>
      </c>
      <c r="D28" s="31">
        <v>0</v>
      </c>
      <c r="E28" s="5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19"/>
      <c r="B29" s="32"/>
      <c r="C29" s="45" t="s">
        <v>149</v>
      </c>
      <c r="D29" s="31">
        <v>0</v>
      </c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1"/>
      <c r="C30" s="45" t="s">
        <v>48</v>
      </c>
      <c r="D30" s="31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1"/>
      <c r="C31" s="45" t="s">
        <v>157</v>
      </c>
      <c r="D31" s="31">
        <v>0</v>
      </c>
      <c r="E31" s="5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1"/>
      <c r="C32" s="45" t="s">
        <v>128</v>
      </c>
      <c r="D32" s="31">
        <v>0</v>
      </c>
      <c r="E32" s="5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1"/>
      <c r="C33" s="45" t="s">
        <v>97</v>
      </c>
      <c r="D33" s="31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1" t="s">
        <v>36</v>
      </c>
      <c r="B34" s="34">
        <f>SUM(B6+B9+B10+B11+B12+B13)</f>
        <v>423.59000000000003</v>
      </c>
      <c r="C34" s="21" t="s">
        <v>31</v>
      </c>
      <c r="D34" s="33">
        <f>SUM(D6+D7+D8+D9+D10+D11+D12+D13+D14+D15+D16+D17+D18+D19+D20+D21+D22+D23+D24+D25+D26+D27+D28+D29+D30+D31+D32+D33)</f>
        <v>423.59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28" t="s">
        <v>138</v>
      </c>
      <c r="B35" s="31">
        <v>0</v>
      </c>
      <c r="C35" s="45" t="s">
        <v>168</v>
      </c>
      <c r="D35" s="32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19" t="s">
        <v>177</v>
      </c>
      <c r="B36" s="30">
        <f>SUM(B34+B35)</f>
        <v>423.59000000000003</v>
      </c>
      <c r="C36" s="15" t="s">
        <v>34</v>
      </c>
      <c r="D36" s="33">
        <f>SUM(D34+D35)</f>
        <v>423.59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74" t="s">
        <v>28</v>
      </c>
      <c r="B1" s="74"/>
      <c r="C1" s="74"/>
      <c r="D1" s="74"/>
      <c r="E1" s="74"/>
      <c r="F1" s="7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2" t="s">
        <v>85</v>
      </c>
      <c r="B3" s="1"/>
      <c r="C3" s="1"/>
      <c r="E3" s="1"/>
      <c r="F3" s="2" t="s">
        <v>156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71" t="s">
        <v>143</v>
      </c>
      <c r="B4" s="71"/>
      <c r="C4" s="73" t="s">
        <v>58</v>
      </c>
      <c r="D4" s="73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79</v>
      </c>
      <c r="C5" s="15" t="s">
        <v>2</v>
      </c>
      <c r="D5" s="43" t="s">
        <v>92</v>
      </c>
      <c r="E5" s="18" t="s">
        <v>14</v>
      </c>
      <c r="F5" s="18" t="s">
        <v>54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44" t="s">
        <v>161</v>
      </c>
      <c r="B6" s="31">
        <v>337.12</v>
      </c>
      <c r="C6" s="18" t="s">
        <v>17</v>
      </c>
      <c r="D6" s="31">
        <v>0</v>
      </c>
      <c r="E6" s="31">
        <v>0</v>
      </c>
      <c r="F6" s="31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68</v>
      </c>
      <c r="B7" s="31">
        <v>337.12</v>
      </c>
      <c r="C7" s="45" t="s">
        <v>30</v>
      </c>
      <c r="D7" s="31">
        <v>0</v>
      </c>
      <c r="E7" s="31">
        <v>0</v>
      </c>
      <c r="F7" s="31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35" t="s">
        <v>172</v>
      </c>
      <c r="B8" s="31">
        <v>0</v>
      </c>
      <c r="C8" s="45" t="s">
        <v>144</v>
      </c>
      <c r="D8" s="31">
        <v>0</v>
      </c>
      <c r="E8" s="31">
        <v>0</v>
      </c>
      <c r="F8" s="31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1"/>
      <c r="C9" s="45" t="s">
        <v>81</v>
      </c>
      <c r="D9" s="31">
        <v>0</v>
      </c>
      <c r="E9" s="31">
        <v>0</v>
      </c>
      <c r="F9" s="31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75</v>
      </c>
      <c r="B10" s="31">
        <v>0</v>
      </c>
      <c r="C10" s="45" t="s">
        <v>121</v>
      </c>
      <c r="D10" s="31">
        <v>0</v>
      </c>
      <c r="E10" s="31">
        <v>0</v>
      </c>
      <c r="F10" s="31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68</v>
      </c>
      <c r="B11" s="31">
        <v>0</v>
      </c>
      <c r="C11" s="45" t="s">
        <v>29</v>
      </c>
      <c r="D11" s="31">
        <v>0</v>
      </c>
      <c r="E11" s="31">
        <v>0</v>
      </c>
      <c r="F11" s="31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172</v>
      </c>
      <c r="B12" s="31">
        <v>0</v>
      </c>
      <c r="C12" s="45" t="s">
        <v>159</v>
      </c>
      <c r="D12" s="31">
        <v>0</v>
      </c>
      <c r="E12" s="31">
        <v>0</v>
      </c>
      <c r="F12" s="31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36"/>
      <c r="B13" s="31"/>
      <c r="C13" s="45" t="s">
        <v>96</v>
      </c>
      <c r="D13" s="31">
        <v>0</v>
      </c>
      <c r="E13" s="31">
        <v>0</v>
      </c>
      <c r="F13" s="31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2"/>
      <c r="C14" s="45" t="s">
        <v>42</v>
      </c>
      <c r="D14" s="31">
        <v>0</v>
      </c>
      <c r="E14" s="31">
        <v>0</v>
      </c>
      <c r="F14" s="31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1"/>
      <c r="C15" s="45" t="s">
        <v>82</v>
      </c>
      <c r="D15" s="31">
        <v>14.56</v>
      </c>
      <c r="E15" s="31">
        <v>14.56</v>
      </c>
      <c r="F15" s="31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1"/>
      <c r="C16" s="45" t="s">
        <v>76</v>
      </c>
      <c r="D16" s="31">
        <v>0</v>
      </c>
      <c r="E16" s="31">
        <v>0</v>
      </c>
      <c r="F16" s="31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1"/>
      <c r="C17" s="45" t="s">
        <v>160</v>
      </c>
      <c r="D17" s="31">
        <v>0</v>
      </c>
      <c r="E17" s="31">
        <v>0</v>
      </c>
      <c r="F17" s="31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1"/>
      <c r="C18" s="45" t="s">
        <v>135</v>
      </c>
      <c r="D18" s="31">
        <v>304.24</v>
      </c>
      <c r="E18" s="31">
        <v>304.24</v>
      </c>
      <c r="F18" s="31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1"/>
      <c r="C19" s="45" t="s">
        <v>55</v>
      </c>
      <c r="D19" s="31">
        <v>0</v>
      </c>
      <c r="E19" s="31">
        <v>0</v>
      </c>
      <c r="F19" s="31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1"/>
      <c r="C20" s="45" t="s">
        <v>71</v>
      </c>
      <c r="D20" s="31">
        <v>0</v>
      </c>
      <c r="E20" s="31">
        <v>0</v>
      </c>
      <c r="F20" s="31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1"/>
      <c r="C21" s="45" t="s">
        <v>61</v>
      </c>
      <c r="D21" s="31">
        <v>0</v>
      </c>
      <c r="E21" s="31">
        <v>0</v>
      </c>
      <c r="F21" s="31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1"/>
      <c r="C22" s="45" t="s">
        <v>158</v>
      </c>
      <c r="D22" s="31">
        <v>0</v>
      </c>
      <c r="E22" s="31">
        <v>0</v>
      </c>
      <c r="F22" s="31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1"/>
      <c r="C23" s="45" t="s">
        <v>142</v>
      </c>
      <c r="D23" s="31">
        <v>0</v>
      </c>
      <c r="E23" s="31">
        <v>0</v>
      </c>
      <c r="F23" s="31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1"/>
      <c r="C24" s="45" t="s">
        <v>110</v>
      </c>
      <c r="D24" s="31">
        <v>0</v>
      </c>
      <c r="E24" s="31">
        <v>0</v>
      </c>
      <c r="F24" s="31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1"/>
      <c r="C25" s="45" t="s">
        <v>137</v>
      </c>
      <c r="D25" s="31">
        <v>18.32</v>
      </c>
      <c r="E25" s="31">
        <v>18.32</v>
      </c>
      <c r="F25" s="31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8"/>
      <c r="B26" s="32"/>
      <c r="C26" s="45" t="s">
        <v>65</v>
      </c>
      <c r="D26" s="31">
        <v>0</v>
      </c>
      <c r="E26" s="31">
        <v>0</v>
      </c>
      <c r="F26" s="31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8"/>
      <c r="B27" s="32"/>
      <c r="C27" s="45" t="s">
        <v>125</v>
      </c>
      <c r="D27" s="31">
        <v>0</v>
      </c>
      <c r="E27" s="31">
        <v>0</v>
      </c>
      <c r="F27" s="31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8"/>
      <c r="B28" s="32"/>
      <c r="C28" s="45" t="s">
        <v>130</v>
      </c>
      <c r="D28" s="31">
        <v>0</v>
      </c>
      <c r="E28" s="31">
        <v>0</v>
      </c>
      <c r="F28" s="31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19"/>
      <c r="B29" s="32"/>
      <c r="C29" s="45" t="s">
        <v>149</v>
      </c>
      <c r="D29" s="31">
        <v>0</v>
      </c>
      <c r="E29" s="31">
        <v>0</v>
      </c>
      <c r="F29" s="31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1"/>
      <c r="C30" s="45" t="s">
        <v>48</v>
      </c>
      <c r="D30" s="31">
        <v>0</v>
      </c>
      <c r="E30" s="31">
        <v>0</v>
      </c>
      <c r="F30" s="31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1"/>
      <c r="C31" s="45" t="s">
        <v>157</v>
      </c>
      <c r="D31" s="31">
        <v>0</v>
      </c>
      <c r="E31" s="31">
        <v>0</v>
      </c>
      <c r="F31" s="31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1"/>
      <c r="C32" s="45" t="s">
        <v>128</v>
      </c>
      <c r="D32" s="31">
        <v>0</v>
      </c>
      <c r="E32" s="31">
        <v>0</v>
      </c>
      <c r="F32" s="31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1"/>
      <c r="C33" s="45" t="s">
        <v>97</v>
      </c>
      <c r="D33" s="31">
        <v>0</v>
      </c>
      <c r="E33" s="31">
        <v>0</v>
      </c>
      <c r="F33" s="31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1"/>
      <c r="B34" s="32"/>
      <c r="C34" s="21" t="s">
        <v>31</v>
      </c>
      <c r="D34" s="33">
        <f>SUM(D6+D7+D8+D9+D10+D11+D12+D13+D14+D15+D16+D17+D18+D19+D20+D21+D22+D23+D24+D25+D26+D27+D28+D29+D30+D31+D32+D33)</f>
        <v>337.12</v>
      </c>
      <c r="E34" s="33">
        <f>SUM(E6+E7+E8+E9+E10+E11+E12+E13+E14+E15+E16+E17+E18+E19+E20+E21+E22+E23+E24+E25+E26+E27+E28+E29+E30+E31+E32+E33)</f>
        <v>337.12</v>
      </c>
      <c r="F34" s="33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46"/>
      <c r="C35" s="45" t="s">
        <v>168</v>
      </c>
      <c r="D35" s="32">
        <f>B36-D34</f>
        <v>0</v>
      </c>
      <c r="E35" s="33">
        <f>B7+B11-E34</f>
        <v>0</v>
      </c>
      <c r="F35" s="33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19" t="s">
        <v>177</v>
      </c>
      <c r="B36" s="31">
        <v>337.12</v>
      </c>
      <c r="C36" s="15" t="s">
        <v>34</v>
      </c>
      <c r="D36" s="33">
        <f>SUM(D34+D35)</f>
        <v>337.12</v>
      </c>
      <c r="E36" s="33">
        <f>SUM(E34+E35)</f>
        <v>337.12</v>
      </c>
      <c r="F36" s="33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9.5" customHeight="1">
      <c r="A2" s="42" t="s">
        <v>85</v>
      </c>
      <c r="B2" s="11"/>
      <c r="C2" s="10"/>
      <c r="D2" s="8"/>
      <c r="E2" s="8"/>
      <c r="F2" s="8"/>
      <c r="G2" s="9"/>
      <c r="I2" s="9"/>
      <c r="K2" s="9" t="s">
        <v>87</v>
      </c>
    </row>
    <row r="3" spans="1:11" ht="19.5" customHeight="1">
      <c r="A3" s="75" t="s">
        <v>175</v>
      </c>
      <c r="B3" s="75" t="s">
        <v>51</v>
      </c>
      <c r="C3" s="75" t="s">
        <v>37</v>
      </c>
      <c r="D3" s="75" t="s">
        <v>120</v>
      </c>
      <c r="E3" s="75" t="s">
        <v>171</v>
      </c>
      <c r="F3" s="75" t="s">
        <v>54</v>
      </c>
      <c r="G3" s="75" t="s">
        <v>22</v>
      </c>
      <c r="H3" s="75" t="s">
        <v>12</v>
      </c>
      <c r="I3" s="75" t="s">
        <v>38</v>
      </c>
      <c r="J3" s="75" t="s">
        <v>102</v>
      </c>
      <c r="K3" s="76" t="s">
        <v>16</v>
      </c>
    </row>
    <row r="4" spans="1:11" ht="26.25" customHeight="1">
      <c r="A4" s="75"/>
      <c r="B4" s="71"/>
      <c r="C4" s="71"/>
      <c r="D4" s="75"/>
      <c r="E4" s="75"/>
      <c r="F4" s="75"/>
      <c r="G4" s="75"/>
      <c r="H4" s="75"/>
      <c r="I4" s="75"/>
      <c r="J4" s="75"/>
      <c r="K4" s="76"/>
    </row>
    <row r="5" spans="1:11" ht="19.5" customHeight="1">
      <c r="A5" s="15" t="s">
        <v>109</v>
      </c>
      <c r="B5" s="48" t="s">
        <v>109</v>
      </c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15">
        <v>6</v>
      </c>
      <c r="I5" s="15">
        <v>7</v>
      </c>
      <c r="J5" s="43">
        <v>8</v>
      </c>
      <c r="K5" s="49">
        <v>9</v>
      </c>
    </row>
    <row r="6" spans="1:11" ht="23.25" customHeight="1">
      <c r="A6" s="61"/>
      <c r="B6" s="59" t="s">
        <v>37</v>
      </c>
      <c r="C6" s="31">
        <v>423.59</v>
      </c>
      <c r="D6" s="31">
        <v>337.12</v>
      </c>
      <c r="E6" s="31">
        <v>0</v>
      </c>
      <c r="F6" s="31">
        <v>0</v>
      </c>
      <c r="G6" s="31">
        <v>0</v>
      </c>
      <c r="H6" s="60">
        <v>86.47</v>
      </c>
      <c r="I6" s="60">
        <v>0</v>
      </c>
      <c r="J6" s="60">
        <v>0</v>
      </c>
      <c r="K6" s="60">
        <v>0</v>
      </c>
    </row>
    <row r="7" spans="1:11" ht="23.25" customHeight="1">
      <c r="A7" s="61" t="s">
        <v>70</v>
      </c>
      <c r="B7" s="59" t="s">
        <v>21</v>
      </c>
      <c r="C7" s="31">
        <v>26.62</v>
      </c>
      <c r="D7" s="31">
        <v>14.56</v>
      </c>
      <c r="E7" s="31">
        <v>0</v>
      </c>
      <c r="F7" s="31">
        <v>0</v>
      </c>
      <c r="G7" s="31">
        <v>0</v>
      </c>
      <c r="H7" s="60">
        <v>12.06</v>
      </c>
      <c r="I7" s="60">
        <v>0</v>
      </c>
      <c r="J7" s="60">
        <v>0</v>
      </c>
      <c r="K7" s="60">
        <v>0</v>
      </c>
    </row>
    <row r="8" spans="1:11" ht="23.25" customHeight="1">
      <c r="A8" s="61" t="s">
        <v>39</v>
      </c>
      <c r="B8" s="59" t="s">
        <v>73</v>
      </c>
      <c r="C8" s="31">
        <v>26.62</v>
      </c>
      <c r="D8" s="31">
        <v>14.56</v>
      </c>
      <c r="E8" s="31">
        <v>0</v>
      </c>
      <c r="F8" s="31">
        <v>0</v>
      </c>
      <c r="G8" s="31">
        <v>0</v>
      </c>
      <c r="H8" s="60">
        <v>12.06</v>
      </c>
      <c r="I8" s="60">
        <v>0</v>
      </c>
      <c r="J8" s="60">
        <v>0</v>
      </c>
      <c r="K8" s="60">
        <v>0</v>
      </c>
    </row>
    <row r="9" spans="1:11" ht="23.25" customHeight="1">
      <c r="A9" s="61" t="s">
        <v>44</v>
      </c>
      <c r="B9" s="59" t="s">
        <v>13</v>
      </c>
      <c r="C9" s="31">
        <v>26.62</v>
      </c>
      <c r="D9" s="31">
        <v>14.56</v>
      </c>
      <c r="E9" s="31">
        <v>0</v>
      </c>
      <c r="F9" s="31">
        <v>0</v>
      </c>
      <c r="G9" s="31">
        <v>0</v>
      </c>
      <c r="H9" s="60">
        <v>12.06</v>
      </c>
      <c r="I9" s="60">
        <v>0</v>
      </c>
      <c r="J9" s="60">
        <v>0</v>
      </c>
      <c r="K9" s="60">
        <v>0</v>
      </c>
    </row>
    <row r="10" spans="1:11" ht="23.25" customHeight="1">
      <c r="A10" s="61" t="s">
        <v>27</v>
      </c>
      <c r="B10" s="59" t="s">
        <v>19</v>
      </c>
      <c r="C10" s="31">
        <v>378.65</v>
      </c>
      <c r="D10" s="31">
        <v>304.24</v>
      </c>
      <c r="E10" s="31">
        <v>0</v>
      </c>
      <c r="F10" s="31">
        <v>0</v>
      </c>
      <c r="G10" s="31">
        <v>0</v>
      </c>
      <c r="H10" s="60">
        <v>74.41</v>
      </c>
      <c r="I10" s="60">
        <v>0</v>
      </c>
      <c r="J10" s="60">
        <v>0</v>
      </c>
      <c r="K10" s="60">
        <v>0</v>
      </c>
    </row>
    <row r="11" spans="1:11" ht="23.25" customHeight="1">
      <c r="A11" s="61" t="s">
        <v>170</v>
      </c>
      <c r="B11" s="59" t="s">
        <v>0</v>
      </c>
      <c r="C11" s="31">
        <v>378.65</v>
      </c>
      <c r="D11" s="31">
        <v>304.24</v>
      </c>
      <c r="E11" s="31">
        <v>0</v>
      </c>
      <c r="F11" s="31">
        <v>0</v>
      </c>
      <c r="G11" s="31">
        <v>0</v>
      </c>
      <c r="H11" s="60">
        <v>74.41</v>
      </c>
      <c r="I11" s="60">
        <v>0</v>
      </c>
      <c r="J11" s="60">
        <v>0</v>
      </c>
      <c r="K11" s="60">
        <v>0</v>
      </c>
    </row>
    <row r="12" spans="1:11" ht="23.25" customHeight="1">
      <c r="A12" s="61" t="s">
        <v>108</v>
      </c>
      <c r="B12" s="59" t="s">
        <v>123</v>
      </c>
      <c r="C12" s="31">
        <v>362.98</v>
      </c>
      <c r="D12" s="31">
        <v>302.54</v>
      </c>
      <c r="E12" s="31">
        <v>0</v>
      </c>
      <c r="F12" s="31">
        <v>0</v>
      </c>
      <c r="G12" s="31">
        <v>0</v>
      </c>
      <c r="H12" s="60">
        <v>60.44</v>
      </c>
      <c r="I12" s="60">
        <v>0</v>
      </c>
      <c r="J12" s="60">
        <v>0</v>
      </c>
      <c r="K12" s="60">
        <v>0</v>
      </c>
    </row>
    <row r="13" spans="1:11" ht="23.25" customHeight="1">
      <c r="A13" s="61" t="s">
        <v>150</v>
      </c>
      <c r="B13" s="59" t="s">
        <v>9</v>
      </c>
      <c r="C13" s="31">
        <v>15.67</v>
      </c>
      <c r="D13" s="31">
        <v>1.7</v>
      </c>
      <c r="E13" s="31">
        <v>0</v>
      </c>
      <c r="F13" s="31">
        <v>0</v>
      </c>
      <c r="G13" s="31">
        <v>0</v>
      </c>
      <c r="H13" s="60">
        <v>13.97</v>
      </c>
      <c r="I13" s="60">
        <v>0</v>
      </c>
      <c r="J13" s="60">
        <v>0</v>
      </c>
      <c r="K13" s="60">
        <v>0</v>
      </c>
    </row>
    <row r="14" spans="1:11" ht="23.25" customHeight="1">
      <c r="A14" s="61" t="s">
        <v>64</v>
      </c>
      <c r="B14" s="59" t="s">
        <v>140</v>
      </c>
      <c r="C14" s="31">
        <v>18.32</v>
      </c>
      <c r="D14" s="31">
        <v>18.32</v>
      </c>
      <c r="E14" s="31">
        <v>0</v>
      </c>
      <c r="F14" s="31">
        <v>0</v>
      </c>
      <c r="G14" s="31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23.25" customHeight="1">
      <c r="A15" s="61" t="s">
        <v>84</v>
      </c>
      <c r="B15" s="59" t="s">
        <v>24</v>
      </c>
      <c r="C15" s="31">
        <v>18.32</v>
      </c>
      <c r="D15" s="31">
        <v>18.32</v>
      </c>
      <c r="E15" s="31">
        <v>0</v>
      </c>
      <c r="F15" s="31">
        <v>0</v>
      </c>
      <c r="G15" s="31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23.25" customHeight="1">
      <c r="A16" s="61" t="s">
        <v>119</v>
      </c>
      <c r="B16" s="59" t="s">
        <v>176</v>
      </c>
      <c r="C16" s="31">
        <v>18.32</v>
      </c>
      <c r="D16" s="31">
        <v>18.32</v>
      </c>
      <c r="E16" s="31">
        <v>0</v>
      </c>
      <c r="F16" s="31">
        <v>0</v>
      </c>
      <c r="G16" s="31">
        <v>0</v>
      </c>
      <c r="H16" s="60">
        <v>0</v>
      </c>
      <c r="I16" s="60">
        <v>0</v>
      </c>
      <c r="J16" s="60">
        <v>0</v>
      </c>
      <c r="K16" s="60">
        <v>0</v>
      </c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K3:K4"/>
    <mergeCell ref="A1:K1"/>
    <mergeCell ref="B3:B4"/>
    <mergeCell ref="C3:C4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74" t="s">
        <v>83</v>
      </c>
      <c r="B1" s="74"/>
      <c r="C1" s="74"/>
      <c r="D1" s="74"/>
      <c r="E1" s="74"/>
    </row>
    <row r="2" spans="1:5" ht="19.5" customHeight="1">
      <c r="A2" s="42" t="s">
        <v>85</v>
      </c>
      <c r="B2" s="7"/>
      <c r="C2" s="10"/>
      <c r="D2" s="8"/>
      <c r="E2" s="9" t="s">
        <v>87</v>
      </c>
    </row>
    <row r="3" spans="1:5" ht="15.75" customHeight="1">
      <c r="A3" s="76" t="s">
        <v>175</v>
      </c>
      <c r="B3" s="75" t="s">
        <v>51</v>
      </c>
      <c r="C3" s="75" t="s">
        <v>37</v>
      </c>
      <c r="D3" s="76" t="s">
        <v>8</v>
      </c>
      <c r="E3" s="76" t="s">
        <v>100</v>
      </c>
    </row>
    <row r="4" spans="1:5" ht="13.5" customHeight="1">
      <c r="A4" s="76"/>
      <c r="B4" s="77"/>
      <c r="C4" s="77"/>
      <c r="D4" s="76"/>
      <c r="E4" s="76"/>
    </row>
    <row r="5" spans="1:5" ht="19.5" customHeight="1">
      <c r="A5" s="50" t="s">
        <v>109</v>
      </c>
      <c r="B5" s="51" t="s">
        <v>109</v>
      </c>
      <c r="C5" s="51">
        <v>1</v>
      </c>
      <c r="D5" s="48">
        <v>2</v>
      </c>
      <c r="E5" s="52">
        <v>3</v>
      </c>
    </row>
    <row r="6" spans="1:5" ht="23.25" customHeight="1">
      <c r="A6" s="61"/>
      <c r="B6" s="59" t="s">
        <v>37</v>
      </c>
      <c r="C6" s="31">
        <v>423.59</v>
      </c>
      <c r="D6" s="31">
        <v>407.92</v>
      </c>
      <c r="E6" s="60">
        <v>15.67</v>
      </c>
    </row>
    <row r="7" spans="1:6" ht="23.25" customHeight="1">
      <c r="A7" s="61" t="s">
        <v>70</v>
      </c>
      <c r="B7" s="59" t="s">
        <v>21</v>
      </c>
      <c r="C7" s="31">
        <v>26.62</v>
      </c>
      <c r="D7" s="31">
        <v>26.62</v>
      </c>
      <c r="E7" s="60">
        <v>0</v>
      </c>
      <c r="F7" s="12"/>
    </row>
    <row r="8" spans="1:7" ht="23.25" customHeight="1">
      <c r="A8" s="61" t="s">
        <v>39</v>
      </c>
      <c r="B8" s="59" t="s">
        <v>73</v>
      </c>
      <c r="C8" s="31">
        <v>26.62</v>
      </c>
      <c r="D8" s="31">
        <v>26.62</v>
      </c>
      <c r="E8" s="60">
        <v>0</v>
      </c>
      <c r="G8" s="12"/>
    </row>
    <row r="9" spans="1:7" ht="23.25" customHeight="1">
      <c r="A9" s="61" t="s">
        <v>44</v>
      </c>
      <c r="B9" s="59" t="s">
        <v>13</v>
      </c>
      <c r="C9" s="31">
        <v>26.62</v>
      </c>
      <c r="D9" s="31">
        <v>26.62</v>
      </c>
      <c r="E9" s="60">
        <v>0</v>
      </c>
      <c r="G9" s="12"/>
    </row>
    <row r="10" spans="1:5" ht="23.25" customHeight="1">
      <c r="A10" s="61" t="s">
        <v>27</v>
      </c>
      <c r="B10" s="59" t="s">
        <v>19</v>
      </c>
      <c r="C10" s="31">
        <v>378.65</v>
      </c>
      <c r="D10" s="31">
        <v>362.98</v>
      </c>
      <c r="E10" s="60">
        <v>15.67</v>
      </c>
    </row>
    <row r="11" spans="1:5" ht="23.25" customHeight="1">
      <c r="A11" s="61" t="s">
        <v>170</v>
      </c>
      <c r="B11" s="59" t="s">
        <v>0</v>
      </c>
      <c r="C11" s="31">
        <v>378.65</v>
      </c>
      <c r="D11" s="31">
        <v>362.98</v>
      </c>
      <c r="E11" s="60">
        <v>15.67</v>
      </c>
    </row>
    <row r="12" spans="1:5" ht="23.25" customHeight="1">
      <c r="A12" s="61" t="s">
        <v>108</v>
      </c>
      <c r="B12" s="59" t="s">
        <v>123</v>
      </c>
      <c r="C12" s="31">
        <v>362.98</v>
      </c>
      <c r="D12" s="31">
        <v>362.98</v>
      </c>
      <c r="E12" s="60">
        <v>0</v>
      </c>
    </row>
    <row r="13" spans="1:5" ht="23.25" customHeight="1">
      <c r="A13" s="61" t="s">
        <v>150</v>
      </c>
      <c r="B13" s="59" t="s">
        <v>9</v>
      </c>
      <c r="C13" s="31">
        <v>15.67</v>
      </c>
      <c r="D13" s="31">
        <v>0</v>
      </c>
      <c r="E13" s="60">
        <v>15.67</v>
      </c>
    </row>
    <row r="14" spans="1:5" ht="23.25" customHeight="1">
      <c r="A14" s="61" t="s">
        <v>64</v>
      </c>
      <c r="B14" s="59" t="s">
        <v>140</v>
      </c>
      <c r="C14" s="31">
        <v>18.32</v>
      </c>
      <c r="D14" s="31">
        <v>18.32</v>
      </c>
      <c r="E14" s="60">
        <v>0</v>
      </c>
    </row>
    <row r="15" spans="1:5" ht="23.25" customHeight="1">
      <c r="A15" s="61" t="s">
        <v>84</v>
      </c>
      <c r="B15" s="59" t="s">
        <v>24</v>
      </c>
      <c r="C15" s="31">
        <v>18.32</v>
      </c>
      <c r="D15" s="31">
        <v>18.32</v>
      </c>
      <c r="E15" s="60">
        <v>0</v>
      </c>
    </row>
    <row r="16" spans="1:5" ht="23.25" customHeight="1">
      <c r="A16" s="61" t="s">
        <v>119</v>
      </c>
      <c r="B16" s="59" t="s">
        <v>176</v>
      </c>
      <c r="C16" s="31">
        <v>18.32</v>
      </c>
      <c r="D16" s="31">
        <v>18.32</v>
      </c>
      <c r="E16" s="60">
        <v>0</v>
      </c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74" t="s">
        <v>155</v>
      </c>
      <c r="B1" s="74"/>
      <c r="C1" s="74"/>
      <c r="D1" s="74"/>
      <c r="E1" s="74"/>
    </row>
    <row r="2" spans="1:5" ht="19.5" customHeight="1">
      <c r="A2" s="42" t="s">
        <v>85</v>
      </c>
      <c r="B2" s="7"/>
      <c r="C2" s="10"/>
      <c r="D2" s="8"/>
      <c r="E2" s="9" t="s">
        <v>87</v>
      </c>
    </row>
    <row r="3" spans="1:5" ht="15.75" customHeight="1">
      <c r="A3" s="76" t="s">
        <v>175</v>
      </c>
      <c r="B3" s="78" t="s">
        <v>51</v>
      </c>
      <c r="C3" s="80" t="s">
        <v>37</v>
      </c>
      <c r="D3" s="82" t="s">
        <v>8</v>
      </c>
      <c r="E3" s="76" t="s">
        <v>100</v>
      </c>
    </row>
    <row r="4" spans="1:5" ht="13.5" customHeight="1">
      <c r="A4" s="76"/>
      <c r="B4" s="79"/>
      <c r="C4" s="81"/>
      <c r="D4" s="82"/>
      <c r="E4" s="76"/>
    </row>
    <row r="5" spans="1:5" ht="19.5" customHeight="1">
      <c r="A5" s="24" t="s">
        <v>109</v>
      </c>
      <c r="B5" s="25" t="s">
        <v>109</v>
      </c>
      <c r="C5" s="25">
        <v>1</v>
      </c>
      <c r="D5" s="26">
        <v>2</v>
      </c>
      <c r="E5" s="27">
        <v>3</v>
      </c>
    </row>
    <row r="6" spans="1:5" ht="23.25" customHeight="1">
      <c r="A6" s="64"/>
      <c r="B6" s="63" t="s">
        <v>37</v>
      </c>
      <c r="C6" s="62">
        <v>337.12</v>
      </c>
      <c r="D6" s="62">
        <v>335.42</v>
      </c>
      <c r="E6" s="60">
        <v>1.7</v>
      </c>
    </row>
    <row r="7" spans="1:5" ht="23.25" customHeight="1">
      <c r="A7" s="64" t="s">
        <v>70</v>
      </c>
      <c r="B7" s="63" t="s">
        <v>21</v>
      </c>
      <c r="C7" s="62">
        <v>14.56</v>
      </c>
      <c r="D7" s="62">
        <v>14.56</v>
      </c>
      <c r="E7" s="60">
        <v>0</v>
      </c>
    </row>
    <row r="8" spans="1:5" ht="23.25" customHeight="1">
      <c r="A8" s="64" t="s">
        <v>39</v>
      </c>
      <c r="B8" s="63" t="s">
        <v>73</v>
      </c>
      <c r="C8" s="62">
        <v>14.56</v>
      </c>
      <c r="D8" s="62">
        <v>14.56</v>
      </c>
      <c r="E8" s="60">
        <v>0</v>
      </c>
    </row>
    <row r="9" spans="1:5" ht="23.25" customHeight="1">
      <c r="A9" s="64" t="s">
        <v>44</v>
      </c>
      <c r="B9" s="63" t="s">
        <v>13</v>
      </c>
      <c r="C9" s="62">
        <v>14.56</v>
      </c>
      <c r="D9" s="62">
        <v>14.56</v>
      </c>
      <c r="E9" s="60">
        <v>0</v>
      </c>
    </row>
    <row r="10" spans="1:5" ht="23.25" customHeight="1">
      <c r="A10" s="64" t="s">
        <v>27</v>
      </c>
      <c r="B10" s="63" t="s">
        <v>19</v>
      </c>
      <c r="C10" s="62">
        <v>304.24</v>
      </c>
      <c r="D10" s="62">
        <v>302.54</v>
      </c>
      <c r="E10" s="60">
        <v>1.7</v>
      </c>
    </row>
    <row r="11" spans="1:5" ht="23.25" customHeight="1">
      <c r="A11" s="64" t="s">
        <v>170</v>
      </c>
      <c r="B11" s="63" t="s">
        <v>0</v>
      </c>
      <c r="C11" s="62">
        <v>304.24</v>
      </c>
      <c r="D11" s="62">
        <v>302.54</v>
      </c>
      <c r="E11" s="60">
        <v>1.7</v>
      </c>
    </row>
    <row r="12" spans="1:5" ht="23.25" customHeight="1">
      <c r="A12" s="64" t="s">
        <v>108</v>
      </c>
      <c r="B12" s="63" t="s">
        <v>123</v>
      </c>
      <c r="C12" s="62">
        <v>302.54</v>
      </c>
      <c r="D12" s="62">
        <v>302.54</v>
      </c>
      <c r="E12" s="60">
        <v>0</v>
      </c>
    </row>
    <row r="13" spans="1:5" ht="23.25" customHeight="1">
      <c r="A13" s="64" t="s">
        <v>150</v>
      </c>
      <c r="B13" s="63" t="s">
        <v>9</v>
      </c>
      <c r="C13" s="62">
        <v>1.7</v>
      </c>
      <c r="D13" s="62">
        <v>0</v>
      </c>
      <c r="E13" s="60">
        <v>1.7</v>
      </c>
    </row>
    <row r="14" spans="1:5" ht="23.25" customHeight="1">
      <c r="A14" s="64" t="s">
        <v>64</v>
      </c>
      <c r="B14" s="63" t="s">
        <v>140</v>
      </c>
      <c r="C14" s="62">
        <v>18.32</v>
      </c>
      <c r="D14" s="62">
        <v>18.32</v>
      </c>
      <c r="E14" s="60">
        <v>0</v>
      </c>
    </row>
    <row r="15" spans="1:5" ht="23.25" customHeight="1">
      <c r="A15" s="64" t="s">
        <v>84</v>
      </c>
      <c r="B15" s="63" t="s">
        <v>24</v>
      </c>
      <c r="C15" s="62">
        <v>18.32</v>
      </c>
      <c r="D15" s="62">
        <v>18.32</v>
      </c>
      <c r="E15" s="60">
        <v>0</v>
      </c>
    </row>
    <row r="16" spans="1:5" ht="23.25" customHeight="1">
      <c r="A16" s="64" t="s">
        <v>119</v>
      </c>
      <c r="B16" s="63" t="s">
        <v>176</v>
      </c>
      <c r="C16" s="62">
        <v>18.32</v>
      </c>
      <c r="D16" s="62">
        <v>18.32</v>
      </c>
      <c r="E16" s="60">
        <v>0</v>
      </c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74" t="s">
        <v>69</v>
      </c>
      <c r="B1" s="74"/>
      <c r="C1" s="74"/>
      <c r="D1" s="74"/>
      <c r="E1" s="74"/>
    </row>
    <row r="2" spans="1:5" ht="19.5" customHeight="1">
      <c r="A2" s="42" t="s">
        <v>85</v>
      </c>
      <c r="B2" s="7"/>
      <c r="C2" s="10"/>
      <c r="D2" s="8"/>
      <c r="E2" s="9" t="s">
        <v>87</v>
      </c>
    </row>
    <row r="3" spans="1:5" ht="20.25" customHeight="1">
      <c r="A3" s="76" t="s">
        <v>175</v>
      </c>
      <c r="B3" s="75" t="s">
        <v>51</v>
      </c>
      <c r="C3" s="76" t="s">
        <v>8</v>
      </c>
      <c r="D3" s="76"/>
      <c r="E3" s="76"/>
    </row>
    <row r="4" spans="1:5" ht="20.25" customHeight="1">
      <c r="A4" s="76"/>
      <c r="B4" s="75"/>
      <c r="C4" s="47" t="s">
        <v>37</v>
      </c>
      <c r="D4" s="22" t="s">
        <v>43</v>
      </c>
      <c r="E4" s="22" t="s">
        <v>99</v>
      </c>
    </row>
    <row r="5" spans="1:5" ht="20.25" customHeight="1">
      <c r="A5" s="50" t="s">
        <v>109</v>
      </c>
      <c r="B5" s="51" t="s">
        <v>109</v>
      </c>
      <c r="C5" s="51">
        <v>1</v>
      </c>
      <c r="D5" s="48">
        <v>2</v>
      </c>
      <c r="E5" s="52">
        <v>3</v>
      </c>
    </row>
    <row r="6" spans="1:5" ht="23.25" customHeight="1">
      <c r="A6" s="61"/>
      <c r="B6" s="59" t="s">
        <v>37</v>
      </c>
      <c r="C6" s="31">
        <v>335.42</v>
      </c>
      <c r="D6" s="31">
        <v>325.18</v>
      </c>
      <c r="E6" s="60">
        <v>10.24</v>
      </c>
    </row>
    <row r="7" spans="1:5" ht="23.25" customHeight="1">
      <c r="A7" s="61" t="s">
        <v>129</v>
      </c>
      <c r="B7" s="59" t="s">
        <v>95</v>
      </c>
      <c r="C7" s="31">
        <v>168.18</v>
      </c>
      <c r="D7" s="31">
        <v>168.18</v>
      </c>
      <c r="E7" s="60">
        <v>0</v>
      </c>
    </row>
    <row r="8" spans="1:5" ht="23.25" customHeight="1">
      <c r="A8" s="61" t="s">
        <v>10</v>
      </c>
      <c r="B8" s="59" t="s">
        <v>141</v>
      </c>
      <c r="C8" s="31">
        <v>58.2</v>
      </c>
      <c r="D8" s="31">
        <v>58.2</v>
      </c>
      <c r="E8" s="60">
        <v>0</v>
      </c>
    </row>
    <row r="9" spans="1:5" ht="23.25" customHeight="1">
      <c r="A9" s="61" t="s">
        <v>148</v>
      </c>
      <c r="B9" s="59" t="s">
        <v>33</v>
      </c>
      <c r="C9" s="31">
        <v>15.48</v>
      </c>
      <c r="D9" s="31">
        <v>15.48</v>
      </c>
      <c r="E9" s="60">
        <v>0</v>
      </c>
    </row>
    <row r="10" spans="1:5" ht="23.25" customHeight="1">
      <c r="A10" s="61" t="s">
        <v>104</v>
      </c>
      <c r="B10" s="59" t="s">
        <v>45</v>
      </c>
      <c r="C10" s="31">
        <v>94.5</v>
      </c>
      <c r="D10" s="31">
        <v>94.5</v>
      </c>
      <c r="E10" s="60">
        <v>0</v>
      </c>
    </row>
    <row r="11" spans="1:5" ht="23.25" customHeight="1">
      <c r="A11" s="61" t="s">
        <v>94</v>
      </c>
      <c r="B11" s="59" t="s">
        <v>112</v>
      </c>
      <c r="C11" s="31">
        <v>10.24</v>
      </c>
      <c r="D11" s="31">
        <v>0</v>
      </c>
      <c r="E11" s="60">
        <v>10.24</v>
      </c>
    </row>
    <row r="12" spans="1:5" ht="23.25" customHeight="1">
      <c r="A12" s="61" t="s">
        <v>41</v>
      </c>
      <c r="B12" s="59" t="s">
        <v>103</v>
      </c>
      <c r="C12" s="31">
        <v>3.05</v>
      </c>
      <c r="D12" s="31">
        <v>0</v>
      </c>
      <c r="E12" s="60">
        <v>3.05</v>
      </c>
    </row>
    <row r="13" spans="1:5" ht="23.25" customHeight="1">
      <c r="A13" s="61" t="s">
        <v>167</v>
      </c>
      <c r="B13" s="59" t="s">
        <v>89</v>
      </c>
      <c r="C13" s="31">
        <v>7.19</v>
      </c>
      <c r="D13" s="31">
        <v>0</v>
      </c>
      <c r="E13" s="60">
        <v>7.19</v>
      </c>
    </row>
    <row r="14" spans="1:5" ht="23.25" customHeight="1">
      <c r="A14" s="61" t="s">
        <v>47</v>
      </c>
      <c r="B14" s="59" t="s">
        <v>1</v>
      </c>
      <c r="C14" s="31">
        <v>157</v>
      </c>
      <c r="D14" s="31">
        <v>157</v>
      </c>
      <c r="E14" s="60">
        <v>0</v>
      </c>
    </row>
    <row r="15" spans="1:5" ht="23.25" customHeight="1">
      <c r="A15" s="61" t="s">
        <v>20</v>
      </c>
      <c r="B15" s="59" t="s">
        <v>49</v>
      </c>
      <c r="C15" s="31">
        <v>134.93</v>
      </c>
      <c r="D15" s="31">
        <v>134.93</v>
      </c>
      <c r="E15" s="60">
        <v>0</v>
      </c>
    </row>
    <row r="16" spans="1:5" ht="23.25" customHeight="1">
      <c r="A16" s="61" t="s">
        <v>111</v>
      </c>
      <c r="B16" s="59" t="s">
        <v>25</v>
      </c>
      <c r="C16" s="31">
        <v>3.75</v>
      </c>
      <c r="D16" s="31">
        <v>3.75</v>
      </c>
      <c r="E16" s="60">
        <v>0</v>
      </c>
    </row>
    <row r="17" spans="1:5" ht="23.25" customHeight="1">
      <c r="A17" s="61" t="s">
        <v>32</v>
      </c>
      <c r="B17" s="59" t="s">
        <v>131</v>
      </c>
      <c r="C17" s="31">
        <v>18.32</v>
      </c>
      <c r="D17" s="31">
        <v>18.32</v>
      </c>
      <c r="E17" s="60">
        <v>0</v>
      </c>
    </row>
    <row r="18" spans="2:5" ht="19.5" customHeight="1">
      <c r="B18" s="12"/>
      <c r="C18" s="12"/>
      <c r="E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11"/>
      <c r="D24" s="7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S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2" width="9.83203125" style="0" customWidth="1"/>
  </cols>
  <sheetData>
    <row r="1" spans="1:32" ht="42.75" customHeigh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ht="19.5" customHeight="1">
      <c r="A2" s="42" t="s">
        <v>85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8" t="s">
        <v>87</v>
      </c>
    </row>
    <row r="3" spans="1:32" ht="21.75" customHeight="1">
      <c r="A3" s="83" t="s">
        <v>175</v>
      </c>
      <c r="B3" s="83" t="s">
        <v>51</v>
      </c>
      <c r="C3" s="84" t="s">
        <v>37</v>
      </c>
      <c r="D3" s="83" t="s">
        <v>8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ht="21.75" customHeight="1">
      <c r="A4" s="83"/>
      <c r="B4" s="83"/>
      <c r="C4" s="83"/>
      <c r="D4" s="85" t="s">
        <v>95</v>
      </c>
      <c r="E4" s="85"/>
      <c r="F4" s="85"/>
      <c r="G4" s="85"/>
      <c r="H4" s="85"/>
      <c r="I4" s="85"/>
      <c r="J4" s="86"/>
      <c r="K4" s="85" t="s">
        <v>112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7" t="s">
        <v>154</v>
      </c>
      <c r="AB4" s="85"/>
      <c r="AC4" s="85"/>
      <c r="AD4" s="85"/>
      <c r="AE4" s="85"/>
      <c r="AF4" s="85"/>
    </row>
    <row r="5" spans="1:32" ht="89.25" customHeight="1">
      <c r="A5" s="83"/>
      <c r="B5" s="83"/>
      <c r="C5" s="83"/>
      <c r="D5" s="39" t="s">
        <v>93</v>
      </c>
      <c r="E5" s="39" t="s">
        <v>151</v>
      </c>
      <c r="F5" s="39" t="s">
        <v>11</v>
      </c>
      <c r="G5" s="39" t="s">
        <v>67</v>
      </c>
      <c r="H5" s="39" t="s">
        <v>78</v>
      </c>
      <c r="I5" s="39" t="s">
        <v>80</v>
      </c>
      <c r="J5" s="39" t="s">
        <v>164</v>
      </c>
      <c r="K5" s="56" t="s">
        <v>93</v>
      </c>
      <c r="L5" s="56" t="s">
        <v>139</v>
      </c>
      <c r="M5" s="56" t="s">
        <v>52</v>
      </c>
      <c r="N5" s="56" t="s">
        <v>166</v>
      </c>
      <c r="O5" s="56" t="s">
        <v>116</v>
      </c>
      <c r="P5" s="56" t="s">
        <v>118</v>
      </c>
      <c r="Q5" s="56" t="s">
        <v>56</v>
      </c>
      <c r="R5" s="56" t="s">
        <v>18</v>
      </c>
      <c r="S5" s="56" t="s">
        <v>162</v>
      </c>
      <c r="T5" s="56" t="s">
        <v>122</v>
      </c>
      <c r="U5" s="56" t="s">
        <v>98</v>
      </c>
      <c r="V5" s="56" t="s">
        <v>86</v>
      </c>
      <c r="W5" s="57" t="s">
        <v>114</v>
      </c>
      <c r="X5" s="57" t="s">
        <v>40</v>
      </c>
      <c r="Y5" s="57" t="s">
        <v>169</v>
      </c>
      <c r="Z5" s="57" t="s">
        <v>127</v>
      </c>
      <c r="AA5" s="56" t="s">
        <v>93</v>
      </c>
      <c r="AB5" s="57" t="s">
        <v>3</v>
      </c>
      <c r="AC5" s="57" t="s">
        <v>174</v>
      </c>
      <c r="AD5" s="57" t="s">
        <v>91</v>
      </c>
      <c r="AE5" s="57" t="s">
        <v>7</v>
      </c>
      <c r="AF5" s="57" t="s">
        <v>134</v>
      </c>
    </row>
    <row r="6" spans="1:32" ht="19.5" customHeight="1">
      <c r="A6" s="40" t="s">
        <v>109</v>
      </c>
      <c r="B6" s="41" t="s">
        <v>109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  <c r="O6" s="41">
        <v>13</v>
      </c>
      <c r="P6" s="41">
        <v>14</v>
      </c>
      <c r="Q6" s="41">
        <v>15</v>
      </c>
      <c r="R6" s="41">
        <v>16</v>
      </c>
      <c r="S6" s="41">
        <v>17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  <c r="Y6" s="41">
        <v>24</v>
      </c>
      <c r="Z6" s="41">
        <v>25</v>
      </c>
      <c r="AA6" s="41">
        <v>26</v>
      </c>
      <c r="AB6" s="41">
        <v>27</v>
      </c>
      <c r="AC6" s="41">
        <v>28</v>
      </c>
      <c r="AD6" s="41">
        <v>29</v>
      </c>
      <c r="AE6" s="41">
        <v>30</v>
      </c>
      <c r="AF6" s="41">
        <v>31</v>
      </c>
    </row>
    <row r="7" spans="1:34" ht="23.25" customHeight="1">
      <c r="A7" s="61"/>
      <c r="B7" s="59" t="s">
        <v>37</v>
      </c>
      <c r="C7" s="31">
        <v>335.42</v>
      </c>
      <c r="D7" s="31">
        <v>168.18</v>
      </c>
      <c r="E7" s="31">
        <v>58.2</v>
      </c>
      <c r="F7" s="31">
        <v>0</v>
      </c>
      <c r="G7" s="31">
        <v>0</v>
      </c>
      <c r="H7" s="31">
        <v>15.48</v>
      </c>
      <c r="I7" s="31">
        <v>94.5</v>
      </c>
      <c r="J7" s="31">
        <v>0</v>
      </c>
      <c r="K7" s="31">
        <v>10.24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3.05</v>
      </c>
      <c r="X7" s="31">
        <v>7.19</v>
      </c>
      <c r="Y7" s="31">
        <v>0</v>
      </c>
      <c r="Z7" s="31">
        <v>0</v>
      </c>
      <c r="AA7" s="31">
        <v>157</v>
      </c>
      <c r="AB7" s="31">
        <v>0</v>
      </c>
      <c r="AC7" s="31">
        <v>134.93</v>
      </c>
      <c r="AD7" s="31">
        <v>3.75</v>
      </c>
      <c r="AE7" s="31">
        <v>18.32</v>
      </c>
      <c r="AF7" s="31">
        <v>0</v>
      </c>
      <c r="AG7" s="12"/>
      <c r="AH7" s="12"/>
    </row>
    <row r="8" spans="1:33" ht="23.25" customHeight="1">
      <c r="A8" s="61" t="s">
        <v>70</v>
      </c>
      <c r="B8" s="59" t="s">
        <v>21</v>
      </c>
      <c r="C8" s="31">
        <v>14.56</v>
      </c>
      <c r="D8" s="31">
        <v>14.56</v>
      </c>
      <c r="E8" s="31">
        <v>0</v>
      </c>
      <c r="F8" s="31">
        <v>0</v>
      </c>
      <c r="G8" s="31">
        <v>0</v>
      </c>
      <c r="H8" s="31">
        <v>14.56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12"/>
    </row>
    <row r="9" spans="1:33" ht="23.25" customHeight="1">
      <c r="A9" s="61" t="s">
        <v>39</v>
      </c>
      <c r="B9" s="59" t="s">
        <v>73</v>
      </c>
      <c r="C9" s="31">
        <v>14.56</v>
      </c>
      <c r="D9" s="31">
        <v>14.56</v>
      </c>
      <c r="E9" s="31">
        <v>0</v>
      </c>
      <c r="F9" s="31">
        <v>0</v>
      </c>
      <c r="G9" s="31">
        <v>0</v>
      </c>
      <c r="H9" s="31">
        <v>14.56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12"/>
    </row>
    <row r="10" spans="1:32" ht="23.25" customHeight="1">
      <c r="A10" s="61" t="s">
        <v>44</v>
      </c>
      <c r="B10" s="59" t="s">
        <v>13</v>
      </c>
      <c r="C10" s="31">
        <v>14.56</v>
      </c>
      <c r="D10" s="31">
        <v>14.56</v>
      </c>
      <c r="E10" s="31">
        <v>0</v>
      </c>
      <c r="F10" s="31">
        <v>0</v>
      </c>
      <c r="G10" s="31">
        <v>0</v>
      </c>
      <c r="H10" s="31">
        <v>14.56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</row>
    <row r="11" spans="1:32" ht="23.25" customHeight="1">
      <c r="A11" s="61" t="s">
        <v>27</v>
      </c>
      <c r="B11" s="59" t="s">
        <v>19</v>
      </c>
      <c r="C11" s="31">
        <v>302.54</v>
      </c>
      <c r="D11" s="31">
        <v>153.62</v>
      </c>
      <c r="E11" s="31">
        <v>58.2</v>
      </c>
      <c r="F11" s="31">
        <v>0</v>
      </c>
      <c r="G11" s="31">
        <v>0</v>
      </c>
      <c r="H11" s="31">
        <v>0.92</v>
      </c>
      <c r="I11" s="31">
        <v>94.5</v>
      </c>
      <c r="J11" s="31">
        <v>0</v>
      </c>
      <c r="K11" s="31">
        <v>10.24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3.05</v>
      </c>
      <c r="X11" s="31">
        <v>7.19</v>
      </c>
      <c r="Y11" s="31">
        <v>0</v>
      </c>
      <c r="Z11" s="31">
        <v>0</v>
      </c>
      <c r="AA11" s="31">
        <v>138.68</v>
      </c>
      <c r="AB11" s="31">
        <v>0</v>
      </c>
      <c r="AC11" s="31">
        <v>134.93</v>
      </c>
      <c r="AD11" s="31">
        <v>3.75</v>
      </c>
      <c r="AE11" s="31">
        <v>0</v>
      </c>
      <c r="AF11" s="31">
        <v>0</v>
      </c>
    </row>
    <row r="12" spans="1:32" ht="23.25" customHeight="1">
      <c r="A12" s="61" t="s">
        <v>170</v>
      </c>
      <c r="B12" s="59" t="s">
        <v>0</v>
      </c>
      <c r="C12" s="31">
        <v>302.54</v>
      </c>
      <c r="D12" s="31">
        <v>153.62</v>
      </c>
      <c r="E12" s="31">
        <v>58.2</v>
      </c>
      <c r="F12" s="31">
        <v>0</v>
      </c>
      <c r="G12" s="31">
        <v>0</v>
      </c>
      <c r="H12" s="31">
        <v>0.92</v>
      </c>
      <c r="I12" s="31">
        <v>94.5</v>
      </c>
      <c r="J12" s="31">
        <v>0</v>
      </c>
      <c r="K12" s="31">
        <v>10.24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3.05</v>
      </c>
      <c r="X12" s="31">
        <v>7.19</v>
      </c>
      <c r="Y12" s="31">
        <v>0</v>
      </c>
      <c r="Z12" s="31">
        <v>0</v>
      </c>
      <c r="AA12" s="31">
        <v>138.68</v>
      </c>
      <c r="AB12" s="31">
        <v>0</v>
      </c>
      <c r="AC12" s="31">
        <v>134.93</v>
      </c>
      <c r="AD12" s="31">
        <v>3.75</v>
      </c>
      <c r="AE12" s="31">
        <v>0</v>
      </c>
      <c r="AF12" s="31">
        <v>0</v>
      </c>
    </row>
    <row r="13" spans="1:32" ht="23.25" customHeight="1">
      <c r="A13" s="61" t="s">
        <v>108</v>
      </c>
      <c r="B13" s="59" t="s">
        <v>123</v>
      </c>
      <c r="C13" s="31">
        <v>302.54</v>
      </c>
      <c r="D13" s="31">
        <v>153.62</v>
      </c>
      <c r="E13" s="31">
        <v>58.2</v>
      </c>
      <c r="F13" s="31">
        <v>0</v>
      </c>
      <c r="G13" s="31">
        <v>0</v>
      </c>
      <c r="H13" s="31">
        <v>0.92</v>
      </c>
      <c r="I13" s="31">
        <v>94.5</v>
      </c>
      <c r="J13" s="31">
        <v>0</v>
      </c>
      <c r="K13" s="31">
        <v>10.24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3.05</v>
      </c>
      <c r="X13" s="31">
        <v>7.19</v>
      </c>
      <c r="Y13" s="31">
        <v>0</v>
      </c>
      <c r="Z13" s="31">
        <v>0</v>
      </c>
      <c r="AA13" s="31">
        <v>138.68</v>
      </c>
      <c r="AB13" s="31">
        <v>0</v>
      </c>
      <c r="AC13" s="31">
        <v>134.93</v>
      </c>
      <c r="AD13" s="31">
        <v>3.75</v>
      </c>
      <c r="AE13" s="31">
        <v>0</v>
      </c>
      <c r="AF13" s="31">
        <v>0</v>
      </c>
    </row>
    <row r="14" spans="1:35" ht="23.25" customHeight="1">
      <c r="A14" s="61" t="s">
        <v>64</v>
      </c>
      <c r="B14" s="59" t="s">
        <v>140</v>
      </c>
      <c r="C14" s="31">
        <v>18.32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18.32</v>
      </c>
      <c r="AB14" s="31">
        <v>0</v>
      </c>
      <c r="AC14" s="31">
        <v>0</v>
      </c>
      <c r="AD14" s="31">
        <v>0</v>
      </c>
      <c r="AE14" s="31">
        <v>18.32</v>
      </c>
      <c r="AF14" s="31">
        <v>0</v>
      </c>
      <c r="AG14" s="12"/>
      <c r="AH14" s="12"/>
      <c r="AI14" s="12"/>
    </row>
    <row r="15" spans="1:32" ht="23.25" customHeight="1">
      <c r="A15" s="61" t="s">
        <v>84</v>
      </c>
      <c r="B15" s="59" t="s">
        <v>24</v>
      </c>
      <c r="C15" s="31">
        <v>18.32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18.32</v>
      </c>
      <c r="AB15" s="31">
        <v>0</v>
      </c>
      <c r="AC15" s="31">
        <v>0</v>
      </c>
      <c r="AD15" s="31">
        <v>0</v>
      </c>
      <c r="AE15" s="31">
        <v>18.32</v>
      </c>
      <c r="AF15" s="31">
        <v>0</v>
      </c>
    </row>
    <row r="16" spans="1:32" ht="23.25" customHeight="1">
      <c r="A16" s="61" t="s">
        <v>119</v>
      </c>
      <c r="B16" s="59" t="s">
        <v>176</v>
      </c>
      <c r="C16" s="31">
        <v>18.32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18.32</v>
      </c>
      <c r="AB16" s="31">
        <v>0</v>
      </c>
      <c r="AC16" s="31">
        <v>0</v>
      </c>
      <c r="AD16" s="31">
        <v>0</v>
      </c>
      <c r="AE16" s="31">
        <v>18.32</v>
      </c>
      <c r="AF16" s="31">
        <v>0</v>
      </c>
    </row>
    <row r="17" spans="1:32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2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2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/>
  <mergeCells count="8">
    <mergeCell ref="A1:AF1"/>
    <mergeCell ref="A3:A5"/>
    <mergeCell ref="B3:B5"/>
    <mergeCell ref="C3:C5"/>
    <mergeCell ref="D4:J4"/>
    <mergeCell ref="AA4:AF4"/>
    <mergeCell ref="K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2017-08-04T01:18:20Z</cp:lastPrinted>
  <dcterms:modified xsi:type="dcterms:W3CDTF">2017-08-04T01:19:13Z</dcterms:modified>
  <cp:category/>
  <cp:version/>
  <cp:contentType/>
  <cp:contentStatus/>
</cp:coreProperties>
</file>