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04" firstSheet="4" activeTab="7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'收入总表'!$A$1:$K$24</definedName>
    <definedName name="_xlnm.Print_Area" localSheetId="2">'收支总表'!$A$1:$D$35</definedName>
    <definedName name="_xlnm.Print_Area" localSheetId="10">'一般公共预算“三公”经费支出表'!$A$1:$K$9</definedName>
    <definedName name="_xlnm.Print_Area" localSheetId="8">'一般公共预算基本支出表（横向）'!$A$1:$AI$19</definedName>
    <definedName name="_xlnm.Print_Area" localSheetId="7">'一般公共预算基本支出表（纵向）'!$A$1:$E$32</definedName>
    <definedName name="_xlnm.Print_Area" localSheetId="6">'一般公共预算支出表'!$A$1:$E$24</definedName>
    <definedName name="_xlnm.Print_Area" localSheetId="1">'预算公开说明'!$A$1:$M$9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'支出总表'!$A$1:$E$24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<sst xmlns="http://schemas.openxmlformats.org/spreadsheetml/2006/main" count="442" uniqueCount="232">
  <si>
    <t>益阳市2018部门预算公开表</t>
  </si>
  <si>
    <t>单位名称：</t>
  </si>
  <si>
    <t>市强制隔离戒毒所</t>
  </si>
  <si>
    <t>2018年部门预算公开说明</t>
  </si>
  <si>
    <t>一、单位基本情况</t>
  </si>
  <si>
    <t>二、单位职责职能</t>
  </si>
  <si>
    <t>三、单位预算公开内容</t>
  </si>
  <si>
    <t>部门2018年收支预算总表</t>
  </si>
  <si>
    <t>单位名称：市强制隔离戒毒所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</si>
  <si>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</si>
  <si>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</si>
  <si>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</si>
  <si>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</si>
  <si>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</si>
  <si>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</si>
  <si>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</si>
  <si>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</si>
  <si>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</si>
  <si>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</si>
  <si>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</si>
  <si>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</si>
  <si>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</si>
  <si>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</si>
  <si>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</si>
  <si>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</si>
  <si>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</si>
  <si>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</si>
  <si>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</si>
  <si>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</si>
  <si>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</si>
  <si>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</si>
  <si>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</si>
  <si>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</si>
  <si>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</si>
  <si>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</si>
  <si>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</si>
  <si>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</si>
  <si>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</si>
  <si>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</si>
  <si>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</si>
  <si>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</si>
  <si>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</si>
  <si>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</si>
  <si>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</si>
  <si>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</si>
  <si>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</si>
  <si>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</si>
  <si>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</si>
  <si>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</si>
  <si>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</si>
  <si>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</si>
  <si>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</si>
  <si>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</si>
  <si>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</si>
  <si>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</si>
  <si>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</si>
  <si>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</si>
  <si>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</si>
  <si>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</si>
  <si>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</si>
  <si>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</si>
  <si>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</si>
  <si>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</si>
  <si>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（三）财政专户拨款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</si>
  <si>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</si>
  <si>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</si>
  <si>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</si>
  <si>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</si>
  <si>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</si>
  <si>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</si>
  <si>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</si>
  <si>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</si>
  <si>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</si>
  <si>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</si>
  <si>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</si>
  <si>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</si>
  <si>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</si>
  <si>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</si>
  <si>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204</t>
  </si>
  <si>
    <t>公共安全支出</t>
  </si>
  <si>
    <t xml:space="preserve">  20408</t>
  </si>
  <si>
    <t xml:space="preserve">  强制隔离戒毒</t>
  </si>
  <si>
    <t xml:space="preserve">    2040801</t>
  </si>
  <si>
    <t xml:space="preserve">    行政运行（强制隔离戒毒）</t>
  </si>
  <si>
    <t xml:space="preserve">    2040802</t>
  </si>
  <si>
    <t xml:space="preserve">    一般行政管理事务（强制隔离戒毒）</t>
  </si>
  <si>
    <t xml:space="preserve">    2040804</t>
  </si>
  <si>
    <t xml:space="preserve">    强制隔离戒毒人员生活</t>
  </si>
  <si>
    <t xml:space="preserve">    2040805</t>
  </si>
  <si>
    <t xml:space="preserve">    强制隔离戒毒人员教育</t>
  </si>
  <si>
    <t xml:space="preserve">    2040806</t>
  </si>
  <si>
    <t xml:space="preserve">    所政设施建设</t>
  </si>
  <si>
    <t xml:space="preserve">    2040850</t>
  </si>
  <si>
    <t xml:space="preserve">    事业运行（强制隔离戒毒）</t>
  </si>
  <si>
    <t xml:space="preserve">    2040899</t>
  </si>
  <si>
    <t xml:space="preserve">    其他强制隔离戒毒支出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</si>
  <si>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</si>
  <si>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</si>
  <si>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</si>
  <si>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</si>
  <si>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</si>
  <si>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</si>
  <si>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</si>
  <si>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</si>
  <si>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</si>
  <si>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</si>
  <si>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</si>
  <si>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</si>
  <si>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</si>
  <si>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</si>
  <si>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</si>
  <si>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</si>
  <si>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</si>
  <si>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</si>
  <si>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</si>
  <si>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</si>
  <si>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</si>
  <si>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</si>
  <si>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r>
      <t>部门201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年一般公共预算基本支出表</t>
    </r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</si>
  <si>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</si>
  <si>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</si>
  <si>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</si>
  <si>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</si>
  <si>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</si>
  <si>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</si>
  <si>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</si>
  <si>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</si>
  <si>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</si>
  <si>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</si>
  <si>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</si>
  <si>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</si>
  <si>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</si>
  <si>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</si>
  <si>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</si>
  <si>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</si>
  <si>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</si>
  <si>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</si>
  <si>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</si>
  <si>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</si>
  <si>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</si>
  <si>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</si>
  <si>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</si>
  <si>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</si>
  <si>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</si>
  <si>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</si>
  <si>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</si>
  <si>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</si>
  <si>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</si>
  <si>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</si>
  <si>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</si>
  <si>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</si>
  <si>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</si>
  <si>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</si>
  <si>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</si>
  <si>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</si>
  <si>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</si>
  <si>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</si>
  <si>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</si>
  <si>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</si>
  <si>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</si>
  <si>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</si>
  <si>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</si>
  <si>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</si>
  <si>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</si>
  <si>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</si>
  <si>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>303</t>
  </si>
  <si>
    <t>对个人和家庭的补助</t>
  </si>
  <si>
    <t xml:space="preserve">  30304</t>
  </si>
  <si>
    <t xml:space="preserve">  遗属补助</t>
  </si>
  <si>
    <t xml:space="preserve">  30311</t>
  </si>
  <si>
    <t xml:space="preserve">  住房公积金</t>
  </si>
  <si>
    <t xml:space="preserve">  30315</t>
  </si>
  <si>
    <t xml:space="preserve">  离退休费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</si>
  <si>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</si>
  <si>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</si>
  <si>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</si>
  <si>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</si>
  <si>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</si>
  <si>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</si>
  <si>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</si>
  <si>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</si>
  <si>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</si>
  <si>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</si>
  <si>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</si>
  <si>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</si>
  <si>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</si>
  <si>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</si>
  <si>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</si>
  <si>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</si>
  <si>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</si>
  <si>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</si>
  <si>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</si>
  <si>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</si>
  <si>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</si>
  <si>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</si>
  <si>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</si>
  <si>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</si>
  <si>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</si>
  <si>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</si>
  <si>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</si>
  <si>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</si>
  <si>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</si>
  <si>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</si>
  <si>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</si>
  <si>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r>
      <t>2</t>
    </r>
    <r>
      <rPr>
        <sz val="10"/>
        <rFont val="宋体"/>
        <family val="0"/>
      </rPr>
      <t>08</t>
    </r>
  </si>
  <si>
    <t>2080501</t>
  </si>
  <si>
    <t>归口管理的行政单位离退休</t>
  </si>
  <si>
    <t>部门2018年政府性基金预算支出表</t>
  </si>
  <si>
    <t>本年政府性基金预算财政拨款支出</t>
  </si>
  <si>
    <t>部门2018年一般公共预算“三公”经费支出表</t>
  </si>
  <si>
    <t>“三公”经费增减变化情况说明</t>
  </si>
  <si>
    <t>公务用车购置费</t>
  </si>
  <si>
    <t>公务用车运行费</t>
  </si>
  <si>
    <t>因公出国（境）费</t>
  </si>
  <si>
    <r>
      <t>201</t>
    </r>
    <r>
      <rPr>
        <b/>
        <sz val="22"/>
        <rFont val="宋体"/>
        <family val="0"/>
      </rPr>
      <t>8年</t>
    </r>
    <r>
      <rPr>
        <b/>
        <sz val="22"/>
        <rFont val="宋体"/>
        <family val="0"/>
      </rPr>
      <t>政府采购预算表</t>
    </r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</si>
  <si>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</si>
  <si>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</si>
  <si>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</si>
  <si>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</si>
  <si>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</si>
  <si>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</si>
  <si>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</si>
  <si>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</si>
  <si>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</si>
  <si>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</si>
  <si>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</si>
  <si>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</si>
  <si>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</si>
  <si>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</si>
  <si>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</si>
  <si>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10043</t>
  </si>
  <si>
    <t>警用设备和用品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</si>
</sst>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0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25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3" sqref="A3:F3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74" customFormat="1" ht="8.25" customHeight="1">
      <c r="A1" s="54"/>
      <c r="B1" s="54"/>
      <c r="C1" s="54"/>
      <c r="D1" s="58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74" customFormat="1" ht="156" customHeight="1">
      <c r="A2" s="90" t="s">
        <v>0</v>
      </c>
      <c r="B2" s="90"/>
      <c r="C2" s="90"/>
      <c r="D2" s="90"/>
      <c r="E2" s="90"/>
      <c r="F2" s="90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74" customFormat="1" ht="47.25" customHeight="1">
      <c r="A3" s="90"/>
      <c r="B3" s="90"/>
      <c r="C3" s="90"/>
      <c r="D3" s="90"/>
      <c r="E3" s="90"/>
      <c r="F3" s="90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s="74" customFormat="1" ht="41.25" customHeight="1">
      <c r="A4" s="55"/>
      <c r="B4" s="56"/>
      <c r="C4" s="54"/>
      <c r="D4"/>
      <c r="E4" s="54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74" customFormat="1" ht="25.5" customHeight="1">
      <c r="A5" s="91"/>
      <c r="B5" s="54"/>
      <c r="C5" s="92" t="s">
        <v>1</v>
      </c>
      <c r="D5" s="93" t="s">
        <v>2</v>
      </c>
      <c r="E5" s="54"/>
      <c r="F5" s="5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74" customFormat="1" ht="20.25" customHeight="1">
      <c r="A6"/>
      <c r="B6"/>
      <c r="C6"/>
      <c r="D6" s="8"/>
      <c r="E6" s="8"/>
      <c r="F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74" customFormat="1" ht="20.25" customHeight="1">
      <c r="A7"/>
      <c r="B7"/>
      <c r="C7" s="8"/>
      <c r="D7" s="8"/>
      <c r="E7" s="8"/>
      <c r="F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74" customFormat="1" ht="20.25" customHeight="1">
      <c r="A8"/>
      <c r="B8"/>
      <c r="C8"/>
      <c r="D8"/>
      <c r="E8"/>
      <c r="F8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74" customFormat="1" ht="20.25" customHeight="1">
      <c r="A9"/>
      <c r="B9"/>
      <c r="C9"/>
      <c r="D9"/>
      <c r="E9"/>
      <c r="F9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74" customFormat="1" ht="20.25" customHeight="1">
      <c r="A10"/>
      <c r="B10"/>
      <c r="C10"/>
      <c r="D10"/>
      <c r="E10"/>
      <c r="F1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74" customFormat="1" ht="19.5" customHeight="1">
      <c r="A11"/>
      <c r="B11"/>
      <c r="C11"/>
      <c r="D11"/>
      <c r="E11"/>
      <c r="F1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74" customFormat="1" ht="19.5" customHeight="1">
      <c r="A12"/>
      <c r="B12"/>
      <c r="C12"/>
      <c r="D12"/>
      <c r="E12"/>
      <c r="F12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74" customFormat="1" ht="19.5" customHeight="1">
      <c r="A13"/>
      <c r="B13"/>
      <c r="C13"/>
      <c r="D13"/>
      <c r="E13"/>
      <c r="F1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74" customFormat="1" ht="19.5" customHeight="1">
      <c r="A14"/>
      <c r="B14"/>
      <c r="C14"/>
      <c r="D14"/>
      <c r="E14"/>
      <c r="F1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74" customFormat="1" ht="19.5" customHeight="1">
      <c r="A15"/>
      <c r="B15"/>
      <c r="C15"/>
      <c r="D15"/>
      <c r="E15"/>
      <c r="F15"/>
      <c r="G15" s="5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74" customFormat="1" ht="19.5" customHeight="1">
      <c r="A16"/>
      <c r="B16"/>
      <c r="C16"/>
      <c r="D16"/>
      <c r="E16"/>
      <c r="F16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74" customFormat="1" ht="19.5" customHeight="1">
      <c r="A17"/>
      <c r="B17"/>
      <c r="C17"/>
      <c r="D17"/>
      <c r="E17"/>
      <c r="F1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74" customFormat="1" ht="19.5" customHeight="1">
      <c r="A18"/>
      <c r="B18"/>
      <c r="C18"/>
      <c r="D18"/>
      <c r="E18"/>
      <c r="F18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s="74" customFormat="1" ht="19.5" customHeight="1">
      <c r="A19"/>
      <c r="B19"/>
      <c r="C19"/>
      <c r="D19"/>
      <c r="E19"/>
      <c r="F19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74" customFormat="1" ht="19.5" customHeight="1">
      <c r="A20"/>
      <c r="B20"/>
      <c r="C20"/>
      <c r="D20"/>
      <c r="E20"/>
      <c r="F2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74" customFormat="1" ht="19.5" customHeight="1">
      <c r="A21"/>
      <c r="B21"/>
      <c r="C21"/>
      <c r="D21"/>
      <c r="E21"/>
      <c r="F2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74" customFormat="1" ht="19.5" customHeight="1">
      <c r="A22"/>
      <c r="B22"/>
      <c r="C22"/>
      <c r="D22"/>
      <c r="E22"/>
      <c r="F2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74" customFormat="1" ht="19.5" customHeight="1">
      <c r="A23"/>
      <c r="B23"/>
      <c r="C23"/>
      <c r="D23"/>
      <c r="E23"/>
      <c r="F2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74" customFormat="1" ht="19.5" customHeight="1">
      <c r="A24"/>
      <c r="B24"/>
      <c r="C24"/>
      <c r="D24"/>
      <c r="E24"/>
      <c r="F2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74" customFormat="1" ht="19.5" customHeight="1">
      <c r="A25"/>
      <c r="B25"/>
      <c r="C25"/>
      <c r="D25"/>
      <c r="E25"/>
      <c r="F2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74" customFormat="1" ht="19.5" customHeight="1">
      <c r="A26"/>
      <c r="B26"/>
      <c r="C26"/>
      <c r="D26"/>
      <c r="E26"/>
      <c r="F26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74" customFormat="1" ht="19.5" customHeight="1">
      <c r="A27"/>
      <c r="B27"/>
      <c r="C27"/>
      <c r="D27"/>
      <c r="E27"/>
      <c r="F2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74" customFormat="1" ht="19.5" customHeight="1">
      <c r="A28"/>
      <c r="B28"/>
      <c r="C28"/>
      <c r="D28"/>
      <c r="E28"/>
      <c r="F28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74" customFormat="1" ht="19.5" customHeight="1">
      <c r="A29"/>
      <c r="B29"/>
      <c r="C29"/>
      <c r="D29"/>
      <c r="E29"/>
      <c r="F29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74" customFormat="1" ht="19.5" customHeight="1">
      <c r="A30"/>
      <c r="B30"/>
      <c r="C30"/>
      <c r="D30"/>
      <c r="E30"/>
      <c r="F30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74" customFormat="1" ht="19.5" customHeight="1">
      <c r="A31"/>
      <c r="B31"/>
      <c r="C31"/>
      <c r="D31"/>
      <c r="E31"/>
      <c r="F31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74" customFormat="1" ht="19.5" customHeight="1">
      <c r="A32"/>
      <c r="B32"/>
      <c r="C32"/>
      <c r="D32"/>
      <c r="E32"/>
      <c r="F32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74" customFormat="1" ht="19.5" customHeight="1">
      <c r="A33"/>
      <c r="B33"/>
      <c r="C33"/>
      <c r="D33"/>
      <c r="E33"/>
      <c r="F3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74" customFormat="1" ht="19.5" customHeight="1">
      <c r="A34" s="55"/>
      <c r="B34" s="56"/>
      <c r="C34" s="56"/>
      <c r="D34" s="5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74" customFormat="1" ht="19.5" customHeight="1">
      <c r="A35" s="55"/>
      <c r="B35" s="56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74" customFormat="1" ht="19.5" customHeight="1">
      <c r="A36" s="55"/>
      <c r="B36" s="56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9.5" customHeight="1">
      <c r="A37" s="54"/>
      <c r="B37" s="56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207</v>
      </c>
      <c r="B1" s="2"/>
      <c r="C1" s="2"/>
      <c r="D1" s="2"/>
      <c r="E1" s="2"/>
    </row>
    <row r="2" spans="1:5" s="1" customFormat="1" ht="19.5" customHeight="1">
      <c r="A2" s="30" t="s">
        <v>8</v>
      </c>
      <c r="B2" s="31"/>
      <c r="C2" s="32"/>
      <c r="D2" s="33"/>
      <c r="E2" s="34" t="s">
        <v>66</v>
      </c>
    </row>
    <row r="3" spans="1:5" ht="30" customHeight="1">
      <c r="A3" s="15" t="s">
        <v>67</v>
      </c>
      <c r="B3" s="35" t="s">
        <v>68</v>
      </c>
      <c r="C3" s="35" t="s">
        <v>208</v>
      </c>
      <c r="D3" s="35"/>
      <c r="E3" s="35"/>
    </row>
    <row r="4" spans="1:5" ht="30" customHeight="1">
      <c r="A4" s="15"/>
      <c r="B4" s="16"/>
      <c r="C4" s="35" t="s">
        <v>69</v>
      </c>
      <c r="D4" s="15" t="s">
        <v>115</v>
      </c>
      <c r="E4" s="15" t="s">
        <v>116</v>
      </c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6"/>
      <c r="B6" s="36"/>
      <c r="C6" s="21"/>
      <c r="D6" s="21"/>
      <c r="E6" s="20"/>
    </row>
    <row r="7" spans="1:6" ht="19.5" customHeight="1">
      <c r="A7" s="8"/>
      <c r="B7" s="37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1" t="s">
        <v>8</v>
      </c>
      <c r="B2" s="8"/>
      <c r="F2" s="12"/>
      <c r="G2" s="13"/>
      <c r="H2" s="14"/>
      <c r="I2" s="23"/>
      <c r="K2" s="24" t="s">
        <v>66</v>
      </c>
    </row>
    <row r="3" spans="1:11" ht="12" customHeight="1">
      <c r="A3" s="15">
        <v>2017</v>
      </c>
      <c r="B3" s="15"/>
      <c r="C3" s="15"/>
      <c r="D3" s="15"/>
      <c r="E3" s="15"/>
      <c r="F3" s="15">
        <v>2018</v>
      </c>
      <c r="G3" s="15"/>
      <c r="H3" s="15"/>
      <c r="I3" s="15"/>
      <c r="J3" s="25"/>
      <c r="K3" s="15" t="s">
        <v>210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25"/>
      <c r="K4" s="15"/>
    </row>
    <row r="5" spans="1:11" ht="25.5" customHeight="1">
      <c r="A5" s="16" t="s">
        <v>69</v>
      </c>
      <c r="B5" s="17" t="s">
        <v>192</v>
      </c>
      <c r="C5" s="17" t="s">
        <v>211</v>
      </c>
      <c r="D5" s="18" t="s">
        <v>212</v>
      </c>
      <c r="E5" s="19" t="s">
        <v>213</v>
      </c>
      <c r="F5" s="16" t="s">
        <v>69</v>
      </c>
      <c r="G5" s="17" t="s">
        <v>192</v>
      </c>
      <c r="H5" s="17" t="s">
        <v>211</v>
      </c>
      <c r="I5" s="18" t="s">
        <v>212</v>
      </c>
      <c r="J5" s="26" t="s">
        <v>213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6">
        <v>10</v>
      </c>
      <c r="K6" s="27"/>
    </row>
    <row r="7" spans="1:11" s="1" customFormat="1" ht="12">
      <c r="A7" s="20">
        <v>29</v>
      </c>
      <c r="B7" s="20">
        <v>8</v>
      </c>
      <c r="C7" s="20"/>
      <c r="D7" s="20">
        <v>21</v>
      </c>
      <c r="E7" s="20">
        <v>0</v>
      </c>
      <c r="F7" s="21">
        <v>29</v>
      </c>
      <c r="G7" s="21">
        <v>8</v>
      </c>
      <c r="H7" s="21"/>
      <c r="I7" s="21">
        <v>21</v>
      </c>
      <c r="J7" s="28">
        <v>0</v>
      </c>
      <c r="K7" s="29"/>
    </row>
    <row r="8" spans="1:11" ht="12">
      <c r="A8" s="20">
        <v>29</v>
      </c>
      <c r="B8" s="20">
        <v>8</v>
      </c>
      <c r="C8" s="20"/>
      <c r="D8" s="20">
        <v>21</v>
      </c>
      <c r="E8" s="20">
        <v>0</v>
      </c>
      <c r="F8" s="21">
        <v>29</v>
      </c>
      <c r="G8" s="21">
        <v>8</v>
      </c>
      <c r="H8" s="21"/>
      <c r="I8" s="21">
        <v>21</v>
      </c>
      <c r="J8" s="28">
        <v>0</v>
      </c>
      <c r="K8" s="29"/>
    </row>
    <row r="9" spans="1:11" ht="12">
      <c r="A9" s="20">
        <v>29</v>
      </c>
      <c r="B9" s="20">
        <v>8</v>
      </c>
      <c r="C9" s="20"/>
      <c r="D9" s="20">
        <v>21</v>
      </c>
      <c r="E9" s="20">
        <v>0</v>
      </c>
      <c r="F9" s="21">
        <v>29</v>
      </c>
      <c r="G9" s="21">
        <v>8</v>
      </c>
      <c r="H9" s="21"/>
      <c r="I9" s="21">
        <v>21</v>
      </c>
      <c r="J9" s="28">
        <v>0</v>
      </c>
      <c r="K9" s="29"/>
    </row>
    <row r="10" spans="1:10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9" ht="22.5" customHeight="1">
      <c r="B13" s="8"/>
      <c r="C13" s="8"/>
      <c r="D13" s="8"/>
      <c r="E13" s="8"/>
      <c r="G13" s="8"/>
      <c r="H13" s="8"/>
      <c r="I13" s="8"/>
    </row>
    <row r="14" spans="3:9" ht="22.5" customHeight="1">
      <c r="C14" s="8"/>
      <c r="D14" s="8"/>
      <c r="E14" s="8"/>
      <c r="G14" s="8"/>
      <c r="H14" s="8"/>
      <c r="I14" s="8"/>
    </row>
    <row r="15" spans="3:9" ht="22.5" customHeight="1">
      <c r="C15" s="8"/>
      <c r="D15" s="8"/>
      <c r="E15" s="8"/>
      <c r="G15" s="8"/>
      <c r="H15" s="8"/>
      <c r="I15" s="8"/>
    </row>
    <row r="16" spans="4:10" ht="22.5" customHeight="1">
      <c r="D16" s="8"/>
      <c r="E16" s="8"/>
      <c r="G16" s="8"/>
      <c r="H16" s="8"/>
      <c r="I16" s="8"/>
      <c r="J16" s="8"/>
    </row>
    <row r="17" spans="5:9" ht="22.5" customHeight="1">
      <c r="E17" s="8"/>
      <c r="F17" s="13"/>
      <c r="G17" s="22"/>
      <c r="H17" s="22"/>
      <c r="I17" s="22"/>
    </row>
    <row r="18" spans="7:9" ht="22.5" customHeight="1">
      <c r="G18" s="8"/>
      <c r="H18" s="8"/>
      <c r="I18" s="8"/>
    </row>
    <row r="19" spans="7:9" ht="22.5" customHeight="1">
      <c r="G19" s="8"/>
      <c r="I19" s="8"/>
    </row>
    <row r="20" spans="6:9" ht="22.5" customHeight="1">
      <c r="F20" s="13"/>
      <c r="G20" s="22"/>
      <c r="H20" s="13"/>
      <c r="I20" s="13"/>
    </row>
    <row r="21" ht="22.5" customHeight="1"/>
    <row r="22" ht="22.5" customHeight="1"/>
    <row r="23" ht="22.5" customHeight="1">
      <c r="H23" s="8"/>
    </row>
    <row r="24" ht="22.5" customHeight="1"/>
    <row r="25" spans="6:9" ht="22.5" customHeight="1">
      <c r="F25" s="13"/>
      <c r="G25" s="22"/>
      <c r="H25" s="1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9" t="s">
        <v>66</v>
      </c>
    </row>
    <row r="3" spans="1:17" ht="28.5" customHeight="1">
      <c r="A3" s="3" t="s">
        <v>215</v>
      </c>
      <c r="B3" s="3" t="s">
        <v>216</v>
      </c>
      <c r="C3" s="3" t="s">
        <v>217</v>
      </c>
      <c r="D3" s="3" t="s">
        <v>218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219</v>
      </c>
      <c r="E4" s="3" t="s">
        <v>220</v>
      </c>
      <c r="F4" s="3"/>
      <c r="G4" s="3"/>
      <c r="H4" s="3" t="s">
        <v>221</v>
      </c>
      <c r="I4" s="3" t="s">
        <v>222</v>
      </c>
      <c r="J4" s="3" t="s">
        <v>223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224</v>
      </c>
      <c r="K5" s="3" t="s">
        <v>73</v>
      </c>
      <c r="L5" s="3" t="s">
        <v>74</v>
      </c>
      <c r="M5" s="3" t="s">
        <v>225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174</v>
      </c>
      <c r="F6" s="3" t="s">
        <v>70</v>
      </c>
      <c r="G6" s="3" t="s">
        <v>71</v>
      </c>
      <c r="H6" s="3"/>
      <c r="I6" s="3"/>
      <c r="J6" s="3"/>
      <c r="K6" s="3"/>
      <c r="L6" s="3"/>
      <c r="M6" s="3" t="s">
        <v>174</v>
      </c>
      <c r="N6" s="3" t="s">
        <v>226</v>
      </c>
      <c r="O6" s="3" t="s">
        <v>227</v>
      </c>
      <c r="P6" s="3" t="s">
        <v>228</v>
      </c>
      <c r="Q6" s="3" t="s">
        <v>229</v>
      </c>
    </row>
    <row r="7" spans="1:17" ht="20.25" customHeight="1">
      <c r="A7" s="4" t="s">
        <v>77</v>
      </c>
      <c r="B7" s="5" t="s">
        <v>77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0">
        <v>15</v>
      </c>
    </row>
    <row r="8" spans="1:17" s="1" customFormat="1" ht="23.25" customHeight="1">
      <c r="A8" s="6" t="s">
        <v>69</v>
      </c>
      <c r="B8" s="6"/>
      <c r="C8" s="6">
        <v>1</v>
      </c>
      <c r="D8" s="7">
        <v>68.5</v>
      </c>
      <c r="E8" s="7">
        <v>9.7</v>
      </c>
      <c r="F8" s="7"/>
      <c r="G8" s="7">
        <v>9.7</v>
      </c>
      <c r="H8" s="7"/>
      <c r="I8" s="7">
        <v>58.8</v>
      </c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6" t="s">
        <v>230</v>
      </c>
      <c r="B9" s="6"/>
      <c r="C9" s="6">
        <v>1</v>
      </c>
      <c r="D9" s="7">
        <v>68.5</v>
      </c>
      <c r="E9" s="7">
        <v>9.7</v>
      </c>
      <c r="F9" s="7"/>
      <c r="G9" s="7">
        <v>9.7</v>
      </c>
      <c r="H9" s="7"/>
      <c r="I9" s="7">
        <v>58.8</v>
      </c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6" t="s">
        <v>2</v>
      </c>
      <c r="B10" s="6" t="s">
        <v>231</v>
      </c>
      <c r="C10" s="6">
        <v>1</v>
      </c>
      <c r="D10" s="7">
        <v>68.5</v>
      </c>
      <c r="E10" s="7">
        <v>9.7</v>
      </c>
      <c r="F10" s="7"/>
      <c r="G10" s="7">
        <v>9.7</v>
      </c>
      <c r="H10" s="7"/>
      <c r="I10" s="7">
        <v>58.8</v>
      </c>
      <c r="J10" s="7"/>
      <c r="K10" s="7"/>
      <c r="L10" s="7"/>
      <c r="M10" s="7"/>
      <c r="N10" s="7"/>
      <c r="O10" s="7"/>
      <c r="P10" s="7"/>
      <c r="Q10" s="7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0.39" bottom="0.39" header="0.51" footer="0.51"/>
  <pageSetup fitToHeight="999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workbookViewId="0" topLeftCell="A1">
      <selection activeCell="B8" sqref="B8:L8"/>
    </sheetView>
  </sheetViews>
  <sheetFormatPr defaultColWidth="9.16015625" defaultRowHeight="12.75" customHeight="1"/>
  <sheetData>
    <row r="3" spans="2:12" ht="64.5" customHeight="1">
      <c r="B3" s="87" t="s">
        <v>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2:12" ht="99.75" customHeight="1"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2:12" ht="99.75" customHeight="1">
      <c r="B8" s="89" t="s">
        <v>5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2:12" ht="99.75" customHeight="1">
      <c r="B10" s="89" t="s">
        <v>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</sheetData>
  <sheetProtection formatCells="0" formatColumns="0" formatRows="0"/>
  <mergeCells count="4"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4" customFormat="1" ht="42.75" customHeight="1">
      <c r="A1" s="2" t="s">
        <v>7</v>
      </c>
      <c r="B1" s="2"/>
      <c r="C1" s="2"/>
      <c r="D1" s="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s="74" customFormat="1" ht="19.5" customHeight="1">
      <c r="A2" s="55"/>
      <c r="B2" s="56"/>
      <c r="C2" s="54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s="74" customFormat="1" ht="22.5" customHeight="1">
      <c r="A3" s="12" t="s">
        <v>8</v>
      </c>
      <c r="B3" s="54"/>
      <c r="C3" s="54"/>
      <c r="D3" s="58" t="s"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s="74" customFormat="1" ht="22.5" customHeight="1">
      <c r="A4" s="51" t="s">
        <v>10</v>
      </c>
      <c r="B4" s="76"/>
      <c r="C4" s="59" t="s">
        <v>11</v>
      </c>
      <c r="D4" s="5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s="74" customFormat="1" ht="22.5" customHeight="1">
      <c r="A5" s="51" t="s">
        <v>12</v>
      </c>
      <c r="B5" s="77" t="s">
        <v>13</v>
      </c>
      <c r="C5" s="51" t="s">
        <v>12</v>
      </c>
      <c r="D5" s="78" t="s">
        <v>13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s="75" customFormat="1" ht="22.5" customHeight="1">
      <c r="A6" s="61" t="s">
        <v>14</v>
      </c>
      <c r="B6" s="21">
        <v>1668.03</v>
      </c>
      <c r="C6" s="79" t="s">
        <v>15</v>
      </c>
      <c r="D6" s="21"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s="75" customFormat="1" ht="22.5" customHeight="1">
      <c r="A7" s="64" t="s">
        <v>16</v>
      </c>
      <c r="B7" s="21">
        <v>1658.33</v>
      </c>
      <c r="C7" s="79" t="s">
        <v>17</v>
      </c>
      <c r="D7" s="21"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s="75" customFormat="1" ht="22.5" customHeight="1">
      <c r="A8" s="64" t="s">
        <v>18</v>
      </c>
      <c r="B8" s="21">
        <v>9.7</v>
      </c>
      <c r="C8" s="79" t="s">
        <v>19</v>
      </c>
      <c r="D8" s="21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s="75" customFormat="1" ht="22.5" customHeight="1">
      <c r="A9" s="64" t="s">
        <v>20</v>
      </c>
      <c r="B9" s="21">
        <v>0</v>
      </c>
      <c r="C9" s="79" t="s">
        <v>21</v>
      </c>
      <c r="D9" s="21">
        <v>1539.51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s="75" customFormat="1" ht="22.5" customHeight="1">
      <c r="A10" s="64" t="s">
        <v>22</v>
      </c>
      <c r="B10" s="21">
        <v>58.8</v>
      </c>
      <c r="C10" s="79" t="s">
        <v>23</v>
      </c>
      <c r="D10" s="21"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s="75" customFormat="1" ht="22.5" customHeight="1">
      <c r="A11" s="64" t="s">
        <v>24</v>
      </c>
      <c r="B11" s="21">
        <v>0</v>
      </c>
      <c r="C11" s="79" t="s">
        <v>25</v>
      </c>
      <c r="D11" s="21"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s="75" customFormat="1" ht="22.5" customHeight="1">
      <c r="A12" s="64" t="s">
        <v>26</v>
      </c>
      <c r="B12" s="21">
        <v>0</v>
      </c>
      <c r="C12" s="79" t="s">
        <v>27</v>
      </c>
      <c r="D12" s="21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s="75" customFormat="1" ht="22.5" customHeight="1">
      <c r="A13" s="65" t="s">
        <v>28</v>
      </c>
      <c r="B13" s="21">
        <v>0</v>
      </c>
      <c r="C13" s="79" t="s">
        <v>29</v>
      </c>
      <c r="D13" s="21">
        <v>28.92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s="75" customFormat="1" ht="22.5" customHeight="1">
      <c r="A14" s="64"/>
      <c r="B14" s="66"/>
      <c r="C14" s="79" t="s">
        <v>30</v>
      </c>
      <c r="D14" s="21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s="75" customFormat="1" ht="22.5" customHeight="1">
      <c r="A15" s="64"/>
      <c r="B15" s="21"/>
      <c r="C15" s="79" t="s">
        <v>31</v>
      </c>
      <c r="D15" s="21">
        <v>82.08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s="75" customFormat="1" ht="22.5" customHeight="1">
      <c r="A16" s="64"/>
      <c r="B16" s="21"/>
      <c r="C16" s="79" t="s">
        <v>32</v>
      </c>
      <c r="D16" s="21"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s="75" customFormat="1" ht="22.5" customHeight="1">
      <c r="A17" s="64"/>
      <c r="B17" s="21"/>
      <c r="C17" s="79" t="s">
        <v>33</v>
      </c>
      <c r="D17" s="21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s="75" customFormat="1" ht="22.5" customHeight="1">
      <c r="A18" s="64"/>
      <c r="B18" s="21"/>
      <c r="C18" s="79" t="s">
        <v>34</v>
      </c>
      <c r="D18" s="21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s="75" customFormat="1" ht="22.5" customHeight="1">
      <c r="A19" s="64"/>
      <c r="B19" s="21"/>
      <c r="C19" s="79" t="s">
        <v>35</v>
      </c>
      <c r="D19" s="21"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s="75" customFormat="1" ht="22.5" customHeight="1">
      <c r="A20" s="64"/>
      <c r="B20" s="21"/>
      <c r="C20" s="79" t="s">
        <v>36</v>
      </c>
      <c r="D20" s="21"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s="75" customFormat="1" ht="22.5" customHeight="1">
      <c r="A21" s="64"/>
      <c r="B21" s="21"/>
      <c r="C21" s="62" t="s">
        <v>37</v>
      </c>
      <c r="D21" s="21">
        <v>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s="75" customFormat="1" ht="22.5" customHeight="1">
      <c r="A22" s="64"/>
      <c r="B22" s="21"/>
      <c r="C22" s="62" t="s">
        <v>38</v>
      </c>
      <c r="D22" s="21">
        <v>0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s="75" customFormat="1" ht="22.5" customHeight="1">
      <c r="A23" s="64"/>
      <c r="B23" s="21"/>
      <c r="C23" s="62" t="s">
        <v>39</v>
      </c>
      <c r="D23" s="21"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s="75" customFormat="1" ht="22.5" customHeight="1">
      <c r="A24" s="64"/>
      <c r="B24" s="21"/>
      <c r="C24" s="62" t="s">
        <v>40</v>
      </c>
      <c r="D24" s="2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s="75" customFormat="1" ht="22.5" customHeight="1">
      <c r="A25" s="64"/>
      <c r="B25" s="21"/>
      <c r="C25" s="62" t="s">
        <v>41</v>
      </c>
      <c r="D25" s="21">
        <v>76.32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s="75" customFormat="1" ht="22.5" customHeight="1">
      <c r="A26" s="62"/>
      <c r="B26" s="66"/>
      <c r="C26" s="62" t="s">
        <v>42</v>
      </c>
      <c r="D26" s="80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s="75" customFormat="1" ht="22.5" customHeight="1">
      <c r="A27" s="62"/>
      <c r="B27" s="66"/>
      <c r="C27" s="81" t="s">
        <v>43</v>
      </c>
      <c r="D27" s="2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75" customFormat="1" ht="22.5" customHeight="1">
      <c r="A28" s="62"/>
      <c r="B28" s="66"/>
      <c r="C28" s="62" t="s">
        <v>44</v>
      </c>
      <c r="D28" s="82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s="75" customFormat="1" ht="22.5" customHeight="1">
      <c r="A29" s="67"/>
      <c r="B29" s="66"/>
      <c r="C29" s="81" t="s">
        <v>45</v>
      </c>
      <c r="D29" s="80">
        <v>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s="75" customFormat="1" ht="22.5" customHeight="1">
      <c r="A30" s="64"/>
      <c r="B30" s="21"/>
      <c r="C30" s="81" t="s">
        <v>46</v>
      </c>
      <c r="D30" s="80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s="75" customFormat="1" ht="22.5" customHeight="1">
      <c r="A31" s="64"/>
      <c r="B31" s="21"/>
      <c r="C31" s="81" t="s">
        <v>47</v>
      </c>
      <c r="D31" s="80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s="75" customFormat="1" ht="22.5" customHeight="1">
      <c r="A32" s="64"/>
      <c r="B32" s="21"/>
      <c r="C32" s="81" t="s">
        <v>48</v>
      </c>
      <c r="D32" s="80"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254" s="75" customFormat="1" ht="22.5" customHeight="1">
      <c r="A33" s="64"/>
      <c r="B33" s="21"/>
      <c r="C33" s="81" t="s">
        <v>49</v>
      </c>
      <c r="D33" s="21">
        <v>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pans="1:254" s="74" customFormat="1" ht="22.5" customHeight="1">
      <c r="A34" s="68" t="s">
        <v>50</v>
      </c>
      <c r="B34" s="83">
        <f>SUM(B6+B9+B10+B11+B12+B13)</f>
        <v>1726.83</v>
      </c>
      <c r="C34" s="68" t="s">
        <v>51</v>
      </c>
      <c r="D34" s="70">
        <f>SUM(D6+D7+D8+D9+D10+D11+D12+D13+D14+D15+D16+D17+D18+D19+D20+D21+D22+D23+D24+D25+D26+D27+D28+D29+D30+D31+D32+D33)</f>
        <v>1726.83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s="75" customFormat="1" ht="21.75" customHeight="1">
      <c r="A35" s="84" t="s">
        <v>52</v>
      </c>
      <c r="B35" s="21"/>
      <c r="C35" s="79" t="s">
        <v>53</v>
      </c>
      <c r="D35" s="66">
        <f>B36-D34</f>
        <v>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</row>
    <row r="36" spans="1:254" s="74" customFormat="1" ht="21.75" customHeight="1">
      <c r="A36" s="85" t="s">
        <v>54</v>
      </c>
      <c r="B36" s="86">
        <f>SUM(B34+B35)</f>
        <v>1726.83</v>
      </c>
      <c r="C36" s="51" t="s">
        <v>55</v>
      </c>
      <c r="D36" s="70">
        <f>SUM(D34+D35)</f>
        <v>1726.83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74" customFormat="1" ht="21.75" customHeight="1">
      <c r="A37" s="55"/>
      <c r="B37" s="56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74" customFormat="1" ht="21.75" customHeight="1">
      <c r="A38" s="55"/>
      <c r="B38" s="56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74" customFormat="1" ht="21.75" customHeight="1">
      <c r="A39" s="55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ht="21.75" customHeight="1">
      <c r="A40" s="54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56</v>
      </c>
      <c r="B1" s="2"/>
      <c r="C1" s="2"/>
      <c r="D1" s="2"/>
      <c r="E1" s="2"/>
      <c r="F1" s="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19.5" customHeight="1">
      <c r="A2" s="55"/>
      <c r="B2" s="56"/>
      <c r="C2" s="54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2.5" customHeight="1">
      <c r="A3" s="12" t="s">
        <v>8</v>
      </c>
      <c r="B3" s="54"/>
      <c r="C3" s="54"/>
      <c r="E3" s="54"/>
      <c r="F3" s="58" t="s">
        <v>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2.5" customHeight="1">
      <c r="A4" s="51" t="s">
        <v>10</v>
      </c>
      <c r="B4" s="51"/>
      <c r="C4" s="59" t="s">
        <v>11</v>
      </c>
      <c r="D4" s="59"/>
      <c r="E4" s="60"/>
      <c r="F4" s="60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2.5" customHeight="1">
      <c r="A5" s="51" t="s">
        <v>12</v>
      </c>
      <c r="B5" s="51" t="s">
        <v>13</v>
      </c>
      <c r="C5" s="51" t="s">
        <v>12</v>
      </c>
      <c r="D5" s="52" t="s">
        <v>57</v>
      </c>
      <c r="E5" s="60" t="s">
        <v>58</v>
      </c>
      <c r="F5" s="60" t="s">
        <v>59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s="1" customFormat="1" ht="22.5" customHeight="1">
      <c r="A6" s="61" t="s">
        <v>60</v>
      </c>
      <c r="B6" s="21">
        <v>1668.03</v>
      </c>
      <c r="C6" s="62" t="s">
        <v>15</v>
      </c>
      <c r="D6" s="21">
        <v>0</v>
      </c>
      <c r="E6" s="21">
        <v>0</v>
      </c>
      <c r="F6" s="21">
        <v>0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s="1" customFormat="1" ht="22.5" customHeight="1">
      <c r="A7" s="64" t="s">
        <v>61</v>
      </c>
      <c r="B7" s="21">
        <v>1668.03</v>
      </c>
      <c r="C7" s="62" t="s">
        <v>17</v>
      </c>
      <c r="D7" s="21">
        <v>0</v>
      </c>
      <c r="E7" s="21">
        <v>0</v>
      </c>
      <c r="F7" s="21">
        <v>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s="1" customFormat="1" ht="22.5" customHeight="1">
      <c r="A8" s="64" t="s">
        <v>62</v>
      </c>
      <c r="B8" s="21">
        <v>0</v>
      </c>
      <c r="C8" s="62" t="s">
        <v>19</v>
      </c>
      <c r="D8" s="21">
        <v>0</v>
      </c>
      <c r="E8" s="21">
        <v>0</v>
      </c>
      <c r="F8" s="21">
        <v>0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s="1" customFormat="1" ht="22.5" customHeight="1">
      <c r="A9" s="64" t="s">
        <v>63</v>
      </c>
      <c r="B9" s="21">
        <v>58.8</v>
      </c>
      <c r="C9" s="62" t="s">
        <v>21</v>
      </c>
      <c r="D9" s="21">
        <v>1539.51</v>
      </c>
      <c r="E9" s="21">
        <v>1539.51</v>
      </c>
      <c r="F9" s="21">
        <v>0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s="1" customFormat="1" ht="22.5" customHeight="1">
      <c r="A10" s="64" t="s">
        <v>64</v>
      </c>
      <c r="B10" s="21"/>
      <c r="C10" s="62" t="s">
        <v>23</v>
      </c>
      <c r="D10" s="21">
        <v>0</v>
      </c>
      <c r="E10" s="21">
        <v>0</v>
      </c>
      <c r="F10" s="21">
        <v>0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s="1" customFormat="1" ht="22.5" customHeight="1">
      <c r="A11" s="64" t="s">
        <v>61</v>
      </c>
      <c r="B11" s="21"/>
      <c r="C11" s="62" t="s">
        <v>25</v>
      </c>
      <c r="D11" s="21">
        <v>0</v>
      </c>
      <c r="E11" s="21">
        <v>0</v>
      </c>
      <c r="F11" s="21">
        <v>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s="1" customFormat="1" ht="22.5" customHeight="1">
      <c r="A12" s="64" t="s">
        <v>62</v>
      </c>
      <c r="B12" s="21">
        <v>0</v>
      </c>
      <c r="C12" s="62" t="s">
        <v>27</v>
      </c>
      <c r="D12" s="21">
        <v>0</v>
      </c>
      <c r="E12" s="21">
        <v>0</v>
      </c>
      <c r="F12" s="21">
        <v>0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s="1" customFormat="1" ht="22.5" customHeight="1">
      <c r="A13" s="65"/>
      <c r="B13" s="21"/>
      <c r="C13" s="62" t="s">
        <v>29</v>
      </c>
      <c r="D13" s="21">
        <v>28.92</v>
      </c>
      <c r="E13" s="21">
        <v>28.92</v>
      </c>
      <c r="F13" s="21">
        <v>0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s="1" customFormat="1" ht="22.5" customHeight="1">
      <c r="A14" s="64"/>
      <c r="B14" s="66"/>
      <c r="C14" s="62" t="s">
        <v>30</v>
      </c>
      <c r="D14" s="21">
        <v>0</v>
      </c>
      <c r="E14" s="21">
        <v>0</v>
      </c>
      <c r="F14" s="21">
        <v>0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s="1" customFormat="1" ht="22.5" customHeight="1">
      <c r="A15" s="64"/>
      <c r="B15" s="21"/>
      <c r="C15" s="62" t="s">
        <v>31</v>
      </c>
      <c r="D15" s="21">
        <v>82.08</v>
      </c>
      <c r="E15" s="21">
        <v>82.08</v>
      </c>
      <c r="F15" s="21">
        <v>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s="1" customFormat="1" ht="22.5" customHeight="1">
      <c r="A16" s="64"/>
      <c r="B16" s="21"/>
      <c r="C16" s="62" t="s">
        <v>32</v>
      </c>
      <c r="D16" s="21">
        <v>0</v>
      </c>
      <c r="E16" s="21">
        <v>0</v>
      </c>
      <c r="F16" s="21">
        <v>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s="1" customFormat="1" ht="22.5" customHeight="1">
      <c r="A17" s="64"/>
      <c r="B17" s="21"/>
      <c r="C17" s="62" t="s">
        <v>33</v>
      </c>
      <c r="D17" s="21">
        <v>0</v>
      </c>
      <c r="E17" s="21">
        <v>0</v>
      </c>
      <c r="F17" s="21">
        <v>0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s="1" customFormat="1" ht="22.5" customHeight="1">
      <c r="A18" s="64"/>
      <c r="B18" s="21"/>
      <c r="C18" s="62" t="s">
        <v>34</v>
      </c>
      <c r="D18" s="21">
        <v>0</v>
      </c>
      <c r="E18" s="21">
        <v>0</v>
      </c>
      <c r="F18" s="21">
        <v>0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s="1" customFormat="1" ht="22.5" customHeight="1">
      <c r="A19" s="64"/>
      <c r="B19" s="21"/>
      <c r="C19" s="62" t="s">
        <v>35</v>
      </c>
      <c r="D19" s="21">
        <v>0</v>
      </c>
      <c r="E19" s="21">
        <v>0</v>
      </c>
      <c r="F19" s="21">
        <v>0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s="1" customFormat="1" ht="22.5" customHeight="1">
      <c r="A20" s="64"/>
      <c r="B20" s="21"/>
      <c r="C20" s="62" t="s">
        <v>36</v>
      </c>
      <c r="D20" s="21">
        <v>0</v>
      </c>
      <c r="E20" s="21">
        <v>0</v>
      </c>
      <c r="F20" s="21">
        <v>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s="1" customFormat="1" ht="22.5" customHeight="1">
      <c r="A21" s="64"/>
      <c r="B21" s="21"/>
      <c r="C21" s="62" t="s">
        <v>37</v>
      </c>
      <c r="D21" s="21">
        <v>0</v>
      </c>
      <c r="E21" s="21">
        <v>0</v>
      </c>
      <c r="F21" s="21">
        <v>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s="1" customFormat="1" ht="22.5" customHeight="1">
      <c r="A22" s="64"/>
      <c r="B22" s="21"/>
      <c r="C22" s="62" t="s">
        <v>38</v>
      </c>
      <c r="D22" s="21">
        <v>0</v>
      </c>
      <c r="E22" s="21">
        <v>0</v>
      </c>
      <c r="F22" s="21">
        <v>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s="1" customFormat="1" ht="22.5" customHeight="1">
      <c r="A23" s="64"/>
      <c r="B23" s="21"/>
      <c r="C23" s="62" t="s">
        <v>39</v>
      </c>
      <c r="D23" s="21">
        <v>0</v>
      </c>
      <c r="E23" s="21">
        <v>0</v>
      </c>
      <c r="F23" s="21">
        <v>0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s="1" customFormat="1" ht="22.5" customHeight="1">
      <c r="A24" s="64"/>
      <c r="B24" s="21"/>
      <c r="C24" s="62" t="s">
        <v>40</v>
      </c>
      <c r="D24" s="21">
        <v>0</v>
      </c>
      <c r="E24" s="21">
        <v>0</v>
      </c>
      <c r="F24" s="21"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s="1" customFormat="1" ht="22.5" customHeight="1">
      <c r="A25" s="64"/>
      <c r="B25" s="21"/>
      <c r="C25" s="62" t="s">
        <v>41</v>
      </c>
      <c r="D25" s="21">
        <v>76.32</v>
      </c>
      <c r="E25" s="21">
        <v>76.32</v>
      </c>
      <c r="F25" s="21">
        <v>0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s="1" customFormat="1" ht="22.5" customHeight="1">
      <c r="A26" s="62"/>
      <c r="B26" s="66"/>
      <c r="C26" s="62" t="s">
        <v>42</v>
      </c>
      <c r="D26" s="21">
        <v>0</v>
      </c>
      <c r="E26" s="21">
        <v>0</v>
      </c>
      <c r="F26" s="21">
        <v>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s="1" customFormat="1" ht="22.5" customHeight="1">
      <c r="A27" s="62"/>
      <c r="B27" s="66"/>
      <c r="C27" s="62" t="s">
        <v>43</v>
      </c>
      <c r="D27" s="21">
        <v>0</v>
      </c>
      <c r="E27" s="21">
        <v>0</v>
      </c>
      <c r="F27" s="21">
        <v>0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1" customFormat="1" ht="22.5" customHeight="1">
      <c r="A28" s="62"/>
      <c r="B28" s="66"/>
      <c r="C28" s="62" t="s">
        <v>44</v>
      </c>
      <c r="D28" s="21">
        <v>0</v>
      </c>
      <c r="E28" s="21">
        <v>0</v>
      </c>
      <c r="F28" s="21"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s="1" customFormat="1" ht="22.5" customHeight="1">
      <c r="A29" s="67"/>
      <c r="B29" s="66"/>
      <c r="C29" s="62" t="s">
        <v>45</v>
      </c>
      <c r="D29" s="21">
        <v>0</v>
      </c>
      <c r="E29" s="21">
        <v>0</v>
      </c>
      <c r="F29" s="21"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s="1" customFormat="1" ht="22.5" customHeight="1">
      <c r="A30" s="64"/>
      <c r="B30" s="21"/>
      <c r="C30" s="62" t="s">
        <v>46</v>
      </c>
      <c r="D30" s="21"/>
      <c r="E30" s="21"/>
      <c r="F30" s="21"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s="1" customFormat="1" ht="22.5" customHeight="1">
      <c r="A31" s="64"/>
      <c r="B31" s="21"/>
      <c r="C31" s="62" t="s">
        <v>47</v>
      </c>
      <c r="D31" s="21">
        <v>0</v>
      </c>
      <c r="E31" s="21">
        <v>0</v>
      </c>
      <c r="F31" s="21"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s="1" customFormat="1" ht="22.5" customHeight="1">
      <c r="A32" s="64"/>
      <c r="B32" s="21"/>
      <c r="C32" s="62" t="s">
        <v>48</v>
      </c>
      <c r="D32" s="21">
        <v>0</v>
      </c>
      <c r="E32" s="21">
        <v>0</v>
      </c>
      <c r="F32" s="21"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254" s="1" customFormat="1" ht="22.5" customHeight="1">
      <c r="A33" s="64"/>
      <c r="B33" s="21"/>
      <c r="C33" s="62" t="s">
        <v>49</v>
      </c>
      <c r="D33" s="21">
        <v>0</v>
      </c>
      <c r="E33" s="21">
        <v>0</v>
      </c>
      <c r="F33" s="21"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pans="1:254" ht="22.5" customHeight="1">
      <c r="A34" s="68"/>
      <c r="B34" s="69"/>
      <c r="C34" s="68" t="s">
        <v>51</v>
      </c>
      <c r="D34" s="70">
        <f>SUM(D6+D7+D8+D9+D10+D11+D12+D13+D14+D15+D16+D17+D18+D19+D20+D21+D22+D23+D24+D25+D26+D27+D28+D29+D30+D31+D32+D33)</f>
        <v>1726.83</v>
      </c>
      <c r="E34" s="70">
        <f>SUM(E6+E7+E8+E9+E10+E11+E12+E13+E14+E15+E16+E17+E18+E19+E20+E21+E22+E23+E24+E25+E26+E27+E28+E29+E30+E31+E32+E33)</f>
        <v>1726.83</v>
      </c>
      <c r="F34" s="70">
        <f>SUM(F6+F7+F8+F9+F10+F11+F12+F13+F14+F15+F16+F17+F18+F19+F20+F21+F22+F23+F24+F25+F26+F27+F28+F29+F30+F31+F32+F33)</f>
        <v>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ht="22.5" customHeight="1">
      <c r="A35" s="71"/>
      <c r="B35" s="72"/>
      <c r="C35" s="73" t="s">
        <v>53</v>
      </c>
      <c r="D35" s="69"/>
      <c r="E35" s="70"/>
      <c r="F35" s="70">
        <f>B8+B12-F34</f>
        <v>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1" customFormat="1" ht="21.75" customHeight="1">
      <c r="A36" s="67" t="s">
        <v>54</v>
      </c>
      <c r="B36" s="21">
        <v>1726.83</v>
      </c>
      <c r="C36" s="67" t="s">
        <v>55</v>
      </c>
      <c r="D36" s="66">
        <f>SUM(D34+D35)</f>
        <v>1726.83</v>
      </c>
      <c r="E36" s="66">
        <f>SUM(E34+E35)</f>
        <v>1726.83</v>
      </c>
      <c r="F36" s="66">
        <f>SUM(F34+F35)</f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</row>
    <row r="37" spans="1:254" ht="21.75" customHeight="1">
      <c r="A37" s="55"/>
      <c r="B37" s="56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ht="21.75" customHeight="1">
      <c r="A38" s="55"/>
      <c r="B38" s="56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ht="21.75" customHeight="1">
      <c r="A39" s="55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ht="21.75" customHeight="1">
      <c r="A40" s="54"/>
      <c r="B40" s="5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B37" sqref="B37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2" t="s">
        <v>8</v>
      </c>
      <c r="B2" s="22"/>
      <c r="C2" s="14"/>
      <c r="D2" s="23"/>
      <c r="E2" s="23"/>
      <c r="F2" s="23"/>
      <c r="G2" s="24"/>
      <c r="I2" s="24"/>
      <c r="K2" s="24" t="s">
        <v>66</v>
      </c>
    </row>
    <row r="3" spans="1:11" ht="19.5" customHeight="1">
      <c r="A3" s="35" t="s">
        <v>67</v>
      </c>
      <c r="B3" s="35" t="s">
        <v>68</v>
      </c>
      <c r="C3" s="35" t="s">
        <v>69</v>
      </c>
      <c r="D3" s="35" t="s">
        <v>70</v>
      </c>
      <c r="E3" s="35" t="s">
        <v>71</v>
      </c>
      <c r="F3" s="35" t="s">
        <v>59</v>
      </c>
      <c r="G3" s="35" t="s">
        <v>72</v>
      </c>
      <c r="H3" s="35" t="s">
        <v>73</v>
      </c>
      <c r="I3" s="35" t="s">
        <v>74</v>
      </c>
      <c r="J3" s="35" t="s">
        <v>75</v>
      </c>
      <c r="K3" s="15" t="s">
        <v>76</v>
      </c>
    </row>
    <row r="4" spans="1:11" ht="26.25" customHeight="1">
      <c r="A4" s="35"/>
      <c r="B4" s="51"/>
      <c r="C4" s="51"/>
      <c r="D4" s="35"/>
      <c r="E4" s="35"/>
      <c r="F4" s="35"/>
      <c r="G4" s="35"/>
      <c r="H4" s="35"/>
      <c r="I4" s="35"/>
      <c r="J4" s="35"/>
      <c r="K4" s="15"/>
    </row>
    <row r="5" spans="1:11" ht="19.5" customHeight="1">
      <c r="A5" s="51" t="s">
        <v>77</v>
      </c>
      <c r="B5" s="18" t="s">
        <v>77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51">
        <v>6</v>
      </c>
      <c r="I5" s="51">
        <v>7</v>
      </c>
      <c r="J5" s="52">
        <v>8</v>
      </c>
      <c r="K5" s="53">
        <v>9</v>
      </c>
    </row>
    <row r="6" spans="1:11" s="1" customFormat="1" ht="12">
      <c r="A6" s="6"/>
      <c r="B6" s="36" t="s">
        <v>69</v>
      </c>
      <c r="C6" s="21">
        <v>1726.83</v>
      </c>
      <c r="D6" s="21">
        <v>1668.03</v>
      </c>
      <c r="E6" s="21">
        <v>9.7</v>
      </c>
      <c r="F6" s="21">
        <v>0</v>
      </c>
      <c r="G6" s="21">
        <v>58.8</v>
      </c>
      <c r="H6" s="20">
        <v>0</v>
      </c>
      <c r="I6" s="20">
        <v>0</v>
      </c>
      <c r="J6" s="20">
        <v>0</v>
      </c>
      <c r="K6" s="20"/>
    </row>
    <row r="7" spans="1:11" ht="12">
      <c r="A7" s="6" t="s">
        <v>78</v>
      </c>
      <c r="B7" s="36" t="s">
        <v>79</v>
      </c>
      <c r="C7" s="21">
        <v>1539.51</v>
      </c>
      <c r="D7" s="21">
        <v>1471.01</v>
      </c>
      <c r="E7" s="21">
        <v>9.7</v>
      </c>
      <c r="F7" s="21">
        <v>0</v>
      </c>
      <c r="G7" s="21">
        <v>58.8</v>
      </c>
      <c r="H7" s="20">
        <v>0</v>
      </c>
      <c r="I7" s="20">
        <v>0</v>
      </c>
      <c r="J7" s="20">
        <v>0</v>
      </c>
      <c r="K7" s="20">
        <v>0</v>
      </c>
    </row>
    <row r="8" spans="1:11" ht="12">
      <c r="A8" s="6" t="s">
        <v>80</v>
      </c>
      <c r="B8" s="36" t="s">
        <v>81</v>
      </c>
      <c r="C8" s="21">
        <v>1539.51</v>
      </c>
      <c r="D8" s="21">
        <v>1471.01</v>
      </c>
      <c r="E8" s="21">
        <v>9.7</v>
      </c>
      <c r="F8" s="21">
        <v>0</v>
      </c>
      <c r="G8" s="21">
        <v>58.8</v>
      </c>
      <c r="H8" s="20">
        <v>0</v>
      </c>
      <c r="I8" s="20">
        <v>0</v>
      </c>
      <c r="J8" s="20">
        <v>0</v>
      </c>
      <c r="K8" s="20">
        <v>0</v>
      </c>
    </row>
    <row r="9" spans="1:11" ht="12">
      <c r="A9" s="6" t="s">
        <v>82</v>
      </c>
      <c r="B9" s="36" t="s">
        <v>83</v>
      </c>
      <c r="C9" s="21">
        <v>1009.24</v>
      </c>
      <c r="D9" s="21">
        <v>1009.24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4">
      <c r="A10" s="6" t="s">
        <v>84</v>
      </c>
      <c r="B10" s="36" t="s">
        <v>85</v>
      </c>
      <c r="C10" s="21">
        <v>13.24</v>
      </c>
      <c r="D10" s="21">
        <v>13.24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2">
      <c r="A11" s="6" t="s">
        <v>86</v>
      </c>
      <c r="B11" s="36" t="s">
        <v>87</v>
      </c>
      <c r="C11" s="21">
        <v>240</v>
      </c>
      <c r="D11" s="21">
        <v>240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2">
      <c r="A12" s="6" t="s">
        <v>88</v>
      </c>
      <c r="B12" s="36" t="s">
        <v>89</v>
      </c>
      <c r="C12" s="21">
        <v>47</v>
      </c>
      <c r="D12" s="21">
        <v>47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2">
      <c r="A13" s="6" t="s">
        <v>90</v>
      </c>
      <c r="B13" s="36" t="s">
        <v>91</v>
      </c>
      <c r="C13" s="21">
        <v>68.5</v>
      </c>
      <c r="D13" s="21">
        <v>68.5</v>
      </c>
      <c r="E13" s="21">
        <v>9.7</v>
      </c>
      <c r="F13" s="21">
        <v>0</v>
      </c>
      <c r="G13" s="21">
        <v>58.8</v>
      </c>
      <c r="H13" s="20">
        <v>0</v>
      </c>
      <c r="I13" s="20">
        <v>0</v>
      </c>
      <c r="J13" s="20">
        <v>0</v>
      </c>
      <c r="K13" s="20">
        <v>0</v>
      </c>
    </row>
    <row r="14" spans="1:11" ht="12">
      <c r="A14" s="6" t="s">
        <v>92</v>
      </c>
      <c r="B14" s="36" t="s">
        <v>93</v>
      </c>
      <c r="C14" s="21">
        <v>51.5</v>
      </c>
      <c r="D14" s="21">
        <v>51.5</v>
      </c>
      <c r="E14" s="21"/>
      <c r="F14" s="21">
        <v>0</v>
      </c>
      <c r="G14" s="21"/>
      <c r="H14" s="20">
        <v>0</v>
      </c>
      <c r="I14" s="20">
        <v>0</v>
      </c>
      <c r="J14" s="20">
        <v>0</v>
      </c>
      <c r="K14" s="20">
        <v>0</v>
      </c>
    </row>
    <row r="15" spans="1:11" ht="12">
      <c r="A15" s="6" t="s">
        <v>94</v>
      </c>
      <c r="B15" s="36" t="s">
        <v>95</v>
      </c>
      <c r="C15" s="21">
        <v>110.03</v>
      </c>
      <c r="D15" s="21">
        <v>110.03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2">
      <c r="A16" s="6" t="s">
        <v>96</v>
      </c>
      <c r="B16" s="36" t="s">
        <v>97</v>
      </c>
      <c r="C16" s="21">
        <v>28.92</v>
      </c>
      <c r="D16" s="21">
        <v>28.92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2">
      <c r="A17" s="6" t="s">
        <v>98</v>
      </c>
      <c r="B17" s="36" t="s">
        <v>99</v>
      </c>
      <c r="C17" s="21">
        <v>28.92</v>
      </c>
      <c r="D17" s="21">
        <v>28.92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2">
      <c r="A18" s="6" t="s">
        <v>100</v>
      </c>
      <c r="B18" s="36" t="s">
        <v>101</v>
      </c>
      <c r="C18" s="21">
        <v>28.92</v>
      </c>
      <c r="D18" s="21">
        <v>28.92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2">
      <c r="A19" s="6" t="s">
        <v>102</v>
      </c>
      <c r="B19" s="36" t="s">
        <v>103</v>
      </c>
      <c r="C19" s="21">
        <v>82.08</v>
      </c>
      <c r="D19" s="21">
        <v>82.08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2">
      <c r="A20" s="6" t="s">
        <v>104</v>
      </c>
      <c r="B20" s="36" t="s">
        <v>105</v>
      </c>
      <c r="C20" s="21">
        <v>82.08</v>
      </c>
      <c r="D20" s="21">
        <v>82.08</v>
      </c>
      <c r="E20" s="21">
        <v>0</v>
      </c>
      <c r="F20" s="21">
        <v>0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2">
      <c r="A21" s="6" t="s">
        <v>106</v>
      </c>
      <c r="B21" s="36" t="s">
        <v>107</v>
      </c>
      <c r="C21" s="21">
        <v>82.08</v>
      </c>
      <c r="D21" s="21">
        <v>82.08</v>
      </c>
      <c r="E21" s="21">
        <v>0</v>
      </c>
      <c r="F21" s="21">
        <v>0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ht="12">
      <c r="A22" s="6" t="s">
        <v>108</v>
      </c>
      <c r="B22" s="36" t="s">
        <v>109</v>
      </c>
      <c r="C22" s="21">
        <v>76.32</v>
      </c>
      <c r="D22" s="21">
        <v>76.32</v>
      </c>
      <c r="E22" s="21">
        <v>0</v>
      </c>
      <c r="F22" s="21">
        <v>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2">
      <c r="A23" s="6" t="s">
        <v>110</v>
      </c>
      <c r="B23" s="36" t="s">
        <v>111</v>
      </c>
      <c r="C23" s="21">
        <v>76.32</v>
      </c>
      <c r="D23" s="21">
        <v>76.32</v>
      </c>
      <c r="E23" s="21">
        <v>0</v>
      </c>
      <c r="F23" s="21">
        <v>0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2">
      <c r="A24" s="6" t="s">
        <v>112</v>
      </c>
      <c r="B24" s="36" t="s">
        <v>113</v>
      </c>
      <c r="C24" s="21">
        <v>76.32</v>
      </c>
      <c r="D24" s="21">
        <v>76.32</v>
      </c>
      <c r="E24" s="21">
        <v>0</v>
      </c>
      <c r="F24" s="21">
        <v>0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</row>
    <row r="25" ht="11.25"/>
    <row r="26" ht="11.25"/>
    <row r="27" ht="11.25"/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114</v>
      </c>
      <c r="B1" s="2"/>
      <c r="C1" s="2"/>
      <c r="D1" s="2"/>
      <c r="E1" s="2"/>
    </row>
    <row r="2" spans="1:5" ht="19.5" customHeight="1">
      <c r="A2" s="12" t="s">
        <v>8</v>
      </c>
      <c r="B2" s="13"/>
      <c r="C2" s="14"/>
      <c r="D2" s="23"/>
      <c r="E2" s="24" t="s">
        <v>66</v>
      </c>
    </row>
    <row r="3" spans="1:5" ht="15.75" customHeight="1">
      <c r="A3" s="15" t="s">
        <v>67</v>
      </c>
      <c r="B3" s="35" t="s">
        <v>68</v>
      </c>
      <c r="C3" s="35" t="s">
        <v>69</v>
      </c>
      <c r="D3" s="15" t="s">
        <v>115</v>
      </c>
      <c r="E3" s="15" t="s">
        <v>116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12">
      <c r="A6" s="6"/>
      <c r="B6" s="36" t="s">
        <v>69</v>
      </c>
      <c r="C6" s="21">
        <v>1726.83</v>
      </c>
      <c r="D6" s="21">
        <v>1207.65</v>
      </c>
      <c r="E6" s="20">
        <v>519.18</v>
      </c>
    </row>
    <row r="7" spans="1:6" ht="12">
      <c r="A7" s="6" t="s">
        <v>78</v>
      </c>
      <c r="B7" s="36" t="s">
        <v>79</v>
      </c>
      <c r="C7" s="21">
        <v>1539.51</v>
      </c>
      <c r="D7" s="21">
        <v>1022.48</v>
      </c>
      <c r="E7" s="20">
        <v>517.03</v>
      </c>
      <c r="F7" s="8"/>
    </row>
    <row r="8" spans="1:7" ht="12">
      <c r="A8" s="6" t="s">
        <v>80</v>
      </c>
      <c r="B8" s="36" t="s">
        <v>81</v>
      </c>
      <c r="C8" s="21">
        <f>SUM(C9:C15)</f>
        <v>1539.51</v>
      </c>
      <c r="D8" s="21">
        <v>1022.48</v>
      </c>
      <c r="E8" s="20">
        <f>SUM(E11:E15)</f>
        <v>517.03</v>
      </c>
      <c r="G8" s="8"/>
    </row>
    <row r="9" spans="1:7" ht="12">
      <c r="A9" s="6" t="s">
        <v>82</v>
      </c>
      <c r="B9" s="36" t="s">
        <v>83</v>
      </c>
      <c r="C9" s="21">
        <v>1009.24</v>
      </c>
      <c r="D9" s="21">
        <v>1009.24</v>
      </c>
      <c r="E9" s="20"/>
      <c r="G9" s="8"/>
    </row>
    <row r="10" spans="1:5" ht="12">
      <c r="A10" s="6" t="s">
        <v>84</v>
      </c>
      <c r="B10" s="36" t="s">
        <v>85</v>
      </c>
      <c r="C10" s="21">
        <v>13.24</v>
      </c>
      <c r="D10" s="21">
        <v>13.24</v>
      </c>
      <c r="E10" s="20">
        <v>0</v>
      </c>
    </row>
    <row r="11" spans="1:5" ht="12">
      <c r="A11" s="6" t="s">
        <v>86</v>
      </c>
      <c r="B11" s="36" t="s">
        <v>87</v>
      </c>
      <c r="C11" s="21">
        <v>240</v>
      </c>
      <c r="D11" s="21">
        <v>0</v>
      </c>
      <c r="E11" s="20">
        <v>240</v>
      </c>
    </row>
    <row r="12" spans="1:5" ht="12">
      <c r="A12" s="6" t="s">
        <v>88</v>
      </c>
      <c r="B12" s="36" t="s">
        <v>89</v>
      </c>
      <c r="C12" s="21">
        <v>47</v>
      </c>
      <c r="D12" s="21">
        <v>0</v>
      </c>
      <c r="E12" s="20">
        <v>47</v>
      </c>
    </row>
    <row r="13" spans="1:5" ht="12">
      <c r="A13" s="6" t="s">
        <v>90</v>
      </c>
      <c r="B13" s="36" t="s">
        <v>91</v>
      </c>
      <c r="C13" s="21">
        <v>68.5</v>
      </c>
      <c r="D13" s="21">
        <v>0</v>
      </c>
      <c r="E13" s="20">
        <v>68.5</v>
      </c>
    </row>
    <row r="14" spans="1:5" ht="12">
      <c r="A14" s="6" t="s">
        <v>92</v>
      </c>
      <c r="B14" s="36" t="s">
        <v>93</v>
      </c>
      <c r="C14" s="21">
        <v>51.5</v>
      </c>
      <c r="D14" s="21">
        <v>0</v>
      </c>
      <c r="E14" s="20">
        <v>51.5</v>
      </c>
    </row>
    <row r="15" spans="1:5" ht="12">
      <c r="A15" s="6" t="s">
        <v>94</v>
      </c>
      <c r="B15" s="36" t="s">
        <v>95</v>
      </c>
      <c r="C15" s="21">
        <v>110.03</v>
      </c>
      <c r="D15" s="21">
        <v>0</v>
      </c>
      <c r="E15" s="20">
        <v>110.03</v>
      </c>
    </row>
    <row r="16" spans="1:5" ht="12">
      <c r="A16" s="6" t="s">
        <v>96</v>
      </c>
      <c r="B16" s="36" t="s">
        <v>97</v>
      </c>
      <c r="C16" s="21">
        <v>28.92</v>
      </c>
      <c r="D16" s="21">
        <v>26.77</v>
      </c>
      <c r="E16" s="20">
        <v>2.15</v>
      </c>
    </row>
    <row r="17" spans="1:5" ht="12">
      <c r="A17" s="6" t="s">
        <v>98</v>
      </c>
      <c r="B17" s="36" t="s">
        <v>99</v>
      </c>
      <c r="C17" s="21">
        <v>28.92</v>
      </c>
      <c r="D17" s="21">
        <v>26.77</v>
      </c>
      <c r="E17" s="20">
        <v>2.15</v>
      </c>
    </row>
    <row r="18" spans="1:5" ht="12">
      <c r="A18" s="6" t="s">
        <v>100</v>
      </c>
      <c r="B18" s="36" t="s">
        <v>101</v>
      </c>
      <c r="C18" s="21">
        <v>28.92</v>
      </c>
      <c r="D18" s="21">
        <v>26.77</v>
      </c>
      <c r="E18" s="20">
        <v>2.15</v>
      </c>
    </row>
    <row r="19" spans="1:5" ht="12">
      <c r="A19" s="6" t="s">
        <v>102</v>
      </c>
      <c r="B19" s="36" t="s">
        <v>103</v>
      </c>
      <c r="C19" s="21">
        <v>82.08</v>
      </c>
      <c r="D19" s="21">
        <v>82.08</v>
      </c>
      <c r="E19" s="20">
        <v>0</v>
      </c>
    </row>
    <row r="20" spans="1:5" ht="12">
      <c r="A20" s="6" t="s">
        <v>104</v>
      </c>
      <c r="B20" s="36" t="s">
        <v>105</v>
      </c>
      <c r="C20" s="21">
        <v>82.08</v>
      </c>
      <c r="D20" s="21">
        <v>82.08</v>
      </c>
      <c r="E20" s="20">
        <v>0</v>
      </c>
    </row>
    <row r="21" spans="1:5" ht="12">
      <c r="A21" s="6" t="s">
        <v>106</v>
      </c>
      <c r="B21" s="36" t="s">
        <v>107</v>
      </c>
      <c r="C21" s="21">
        <v>82.08</v>
      </c>
      <c r="D21" s="21">
        <v>82.08</v>
      </c>
      <c r="E21" s="20">
        <v>0</v>
      </c>
    </row>
    <row r="22" spans="1:5" ht="12">
      <c r="A22" s="6" t="s">
        <v>108</v>
      </c>
      <c r="B22" s="36" t="s">
        <v>109</v>
      </c>
      <c r="C22" s="21">
        <v>76.32</v>
      </c>
      <c r="D22" s="21">
        <v>76.32</v>
      </c>
      <c r="E22" s="20">
        <v>0</v>
      </c>
    </row>
    <row r="23" spans="1:5" ht="12">
      <c r="A23" s="6" t="s">
        <v>110</v>
      </c>
      <c r="B23" s="36" t="s">
        <v>111</v>
      </c>
      <c r="C23" s="21">
        <v>76.32</v>
      </c>
      <c r="D23" s="21">
        <v>76.32</v>
      </c>
      <c r="E23" s="20">
        <v>0</v>
      </c>
    </row>
    <row r="24" spans="1:5" ht="12">
      <c r="A24" s="6" t="s">
        <v>112</v>
      </c>
      <c r="B24" s="36" t="s">
        <v>113</v>
      </c>
      <c r="C24" s="21">
        <v>76.32</v>
      </c>
      <c r="D24" s="21">
        <v>76.32</v>
      </c>
      <c r="E24" s="20">
        <v>0</v>
      </c>
    </row>
    <row r="25" ht="11.25"/>
    <row r="26" ht="11.25"/>
    <row r="27" ht="11.25"/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117</v>
      </c>
      <c r="B1" s="2"/>
      <c r="C1" s="2"/>
      <c r="D1" s="2"/>
      <c r="E1" s="2"/>
    </row>
    <row r="2" spans="1:5" ht="19.5" customHeight="1">
      <c r="A2" s="12" t="s">
        <v>8</v>
      </c>
      <c r="B2" s="13"/>
      <c r="C2" s="14"/>
      <c r="D2" s="23"/>
      <c r="E2" s="24" t="s">
        <v>66</v>
      </c>
    </row>
    <row r="3" spans="1:5" ht="15.75" customHeight="1">
      <c r="A3" s="15" t="s">
        <v>67</v>
      </c>
      <c r="B3" s="41" t="s">
        <v>68</v>
      </c>
      <c r="C3" s="42" t="s">
        <v>69</v>
      </c>
      <c r="D3" s="25" t="s">
        <v>115</v>
      </c>
      <c r="E3" s="15" t="s">
        <v>116</v>
      </c>
    </row>
    <row r="4" spans="1:5" ht="13.5" customHeight="1">
      <c r="A4" s="15"/>
      <c r="B4" s="43"/>
      <c r="C4" s="44"/>
      <c r="D4" s="25"/>
      <c r="E4" s="15"/>
    </row>
    <row r="5" spans="1:5" ht="19.5" customHeight="1">
      <c r="A5" s="45" t="s">
        <v>77</v>
      </c>
      <c r="B5" s="46" t="s">
        <v>77</v>
      </c>
      <c r="C5" s="46">
        <v>1</v>
      </c>
      <c r="D5" s="47">
        <v>2</v>
      </c>
      <c r="E5" s="48">
        <v>3</v>
      </c>
    </row>
    <row r="6" spans="1:5" s="1" customFormat="1" ht="12">
      <c r="A6" s="49"/>
      <c r="B6" s="50" t="s">
        <v>69</v>
      </c>
      <c r="C6" s="21">
        <f>SUM(G6,D6,E6)</f>
        <v>1726.83</v>
      </c>
      <c r="D6" s="21">
        <v>1207.65</v>
      </c>
      <c r="E6" s="20">
        <f>SUM(E7,E16)</f>
        <v>519.18</v>
      </c>
    </row>
    <row r="7" spans="1:5" ht="12">
      <c r="A7" s="49" t="s">
        <v>78</v>
      </c>
      <c r="B7" s="50" t="s">
        <v>79</v>
      </c>
      <c r="C7" s="21">
        <v>1539.51</v>
      </c>
      <c r="D7" s="21">
        <v>1022.48</v>
      </c>
      <c r="E7" s="20">
        <v>517.03</v>
      </c>
    </row>
    <row r="8" spans="1:5" ht="12">
      <c r="A8" s="49" t="s">
        <v>80</v>
      </c>
      <c r="B8" s="50" t="s">
        <v>81</v>
      </c>
      <c r="C8" s="21">
        <f>SUM(C9:C15)</f>
        <v>1539.51</v>
      </c>
      <c r="D8" s="21">
        <v>1022.48</v>
      </c>
      <c r="E8" s="20">
        <f>SUM(E11:E15)</f>
        <v>517.03</v>
      </c>
    </row>
    <row r="9" spans="1:5" ht="12">
      <c r="A9" s="49" t="s">
        <v>82</v>
      </c>
      <c r="B9" s="50" t="s">
        <v>83</v>
      </c>
      <c r="C9" s="21">
        <v>1009.24</v>
      </c>
      <c r="D9" s="21">
        <v>1009.24</v>
      </c>
      <c r="E9" s="20"/>
    </row>
    <row r="10" spans="1:5" ht="12">
      <c r="A10" s="49" t="s">
        <v>84</v>
      </c>
      <c r="B10" s="50" t="s">
        <v>85</v>
      </c>
      <c r="C10" s="21">
        <v>13.24</v>
      </c>
      <c r="D10" s="21">
        <v>13.24</v>
      </c>
      <c r="E10" s="20">
        <v>0</v>
      </c>
    </row>
    <row r="11" spans="1:5" ht="12">
      <c r="A11" s="49" t="s">
        <v>86</v>
      </c>
      <c r="B11" s="50" t="s">
        <v>87</v>
      </c>
      <c r="C11" s="21">
        <v>240</v>
      </c>
      <c r="D11" s="21">
        <v>0</v>
      </c>
      <c r="E11" s="20">
        <v>240</v>
      </c>
    </row>
    <row r="12" spans="1:5" ht="12">
      <c r="A12" s="49" t="s">
        <v>88</v>
      </c>
      <c r="B12" s="50" t="s">
        <v>89</v>
      </c>
      <c r="C12" s="21">
        <v>47</v>
      </c>
      <c r="D12" s="21">
        <v>0</v>
      </c>
      <c r="E12" s="20">
        <v>47</v>
      </c>
    </row>
    <row r="13" spans="1:5" ht="12">
      <c r="A13" s="49" t="s">
        <v>90</v>
      </c>
      <c r="B13" s="50" t="s">
        <v>91</v>
      </c>
      <c r="C13" s="21">
        <v>68.5</v>
      </c>
      <c r="D13" s="21">
        <v>0</v>
      </c>
      <c r="E13" s="20">
        <v>68.5</v>
      </c>
    </row>
    <row r="14" spans="1:5" ht="12">
      <c r="A14" s="49" t="s">
        <v>92</v>
      </c>
      <c r="B14" s="50" t="s">
        <v>93</v>
      </c>
      <c r="C14" s="21">
        <v>51.5</v>
      </c>
      <c r="D14" s="21">
        <v>0</v>
      </c>
      <c r="E14" s="20">
        <v>51.5</v>
      </c>
    </row>
    <row r="15" spans="1:5" ht="12">
      <c r="A15" s="49" t="s">
        <v>94</v>
      </c>
      <c r="B15" s="50" t="s">
        <v>95</v>
      </c>
      <c r="C15" s="21">
        <v>110.03</v>
      </c>
      <c r="D15" s="21">
        <v>0</v>
      </c>
      <c r="E15" s="20">
        <v>110.03</v>
      </c>
    </row>
    <row r="16" spans="1:5" ht="12">
      <c r="A16" s="49" t="s">
        <v>96</v>
      </c>
      <c r="B16" s="50" t="s">
        <v>97</v>
      </c>
      <c r="C16" s="21">
        <v>28.92</v>
      </c>
      <c r="D16" s="21">
        <v>26.77</v>
      </c>
      <c r="E16" s="20">
        <v>2.15</v>
      </c>
    </row>
    <row r="17" spans="1:5" ht="12">
      <c r="A17" s="49" t="s">
        <v>98</v>
      </c>
      <c r="B17" s="50" t="s">
        <v>99</v>
      </c>
      <c r="C17" s="21">
        <v>28.92</v>
      </c>
      <c r="D17" s="21">
        <v>26.77</v>
      </c>
      <c r="E17" s="20">
        <v>2.15</v>
      </c>
    </row>
    <row r="18" spans="1:5" ht="12">
      <c r="A18" s="49" t="s">
        <v>100</v>
      </c>
      <c r="B18" s="50" t="s">
        <v>101</v>
      </c>
      <c r="C18" s="21">
        <v>28.92</v>
      </c>
      <c r="D18" s="21">
        <v>26.77</v>
      </c>
      <c r="E18" s="20">
        <v>2.15</v>
      </c>
    </row>
    <row r="19" spans="1:5" ht="12">
      <c r="A19" s="49" t="s">
        <v>102</v>
      </c>
      <c r="B19" s="50" t="s">
        <v>103</v>
      </c>
      <c r="C19" s="21">
        <v>82.08</v>
      </c>
      <c r="D19" s="21">
        <v>82.08</v>
      </c>
      <c r="E19" s="20">
        <v>0</v>
      </c>
    </row>
    <row r="20" spans="1:5" ht="12">
      <c r="A20" s="49" t="s">
        <v>104</v>
      </c>
      <c r="B20" s="50" t="s">
        <v>105</v>
      </c>
      <c r="C20" s="21">
        <v>82.08</v>
      </c>
      <c r="D20" s="21">
        <v>82.08</v>
      </c>
      <c r="E20" s="20">
        <v>0</v>
      </c>
    </row>
    <row r="21" spans="1:5" ht="12">
      <c r="A21" s="49" t="s">
        <v>106</v>
      </c>
      <c r="B21" s="50" t="s">
        <v>107</v>
      </c>
      <c r="C21" s="21">
        <v>82.08</v>
      </c>
      <c r="D21" s="21">
        <v>82.08</v>
      </c>
      <c r="E21" s="20">
        <v>0</v>
      </c>
    </row>
    <row r="22" spans="1:5" ht="12">
      <c r="A22" s="49" t="s">
        <v>108</v>
      </c>
      <c r="B22" s="50" t="s">
        <v>109</v>
      </c>
      <c r="C22" s="21">
        <v>76.32</v>
      </c>
      <c r="D22" s="21">
        <v>76.32</v>
      </c>
      <c r="E22" s="20">
        <v>0</v>
      </c>
    </row>
    <row r="23" spans="1:5" ht="12">
      <c r="A23" s="49" t="s">
        <v>110</v>
      </c>
      <c r="B23" s="50" t="s">
        <v>111</v>
      </c>
      <c r="C23" s="21">
        <v>76.32</v>
      </c>
      <c r="D23" s="21">
        <v>76.32</v>
      </c>
      <c r="E23" s="20">
        <v>0</v>
      </c>
    </row>
    <row r="24" spans="1:5" ht="12">
      <c r="A24" s="49" t="s">
        <v>112</v>
      </c>
      <c r="B24" s="50" t="s">
        <v>113</v>
      </c>
      <c r="C24" s="21">
        <v>76.32</v>
      </c>
      <c r="D24" s="21">
        <v>76.32</v>
      </c>
      <c r="E24" s="20">
        <v>0</v>
      </c>
    </row>
    <row r="25" ht="11.25"/>
    <row r="26" ht="11.25"/>
    <row r="27" ht="11.25"/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tabSelected="1" workbookViewId="0" topLeftCell="A1">
      <selection activeCell="J19" sqref="J1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118</v>
      </c>
      <c r="B1" s="2"/>
      <c r="C1" s="2"/>
      <c r="D1" s="2"/>
      <c r="E1" s="2"/>
    </row>
    <row r="2" spans="1:5" ht="19.5" customHeight="1">
      <c r="A2" s="12" t="s">
        <v>8</v>
      </c>
      <c r="B2" s="13"/>
      <c r="C2" s="14"/>
      <c r="D2" s="23"/>
      <c r="E2" s="24" t="s">
        <v>66</v>
      </c>
    </row>
    <row r="3" spans="1:5" ht="20.25" customHeight="1">
      <c r="A3" s="15" t="s">
        <v>67</v>
      </c>
      <c r="B3" s="35" t="s">
        <v>68</v>
      </c>
      <c r="C3" s="15" t="s">
        <v>115</v>
      </c>
      <c r="D3" s="15"/>
      <c r="E3" s="15"/>
    </row>
    <row r="4" spans="1:5" ht="20.25" customHeight="1">
      <c r="A4" s="15"/>
      <c r="B4" s="35"/>
      <c r="C4" s="35" t="s">
        <v>69</v>
      </c>
      <c r="D4" s="15" t="s">
        <v>119</v>
      </c>
      <c r="E4" s="15" t="s">
        <v>120</v>
      </c>
    </row>
    <row r="5" spans="1:5" ht="20.2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12">
      <c r="A6" s="6"/>
      <c r="B6" s="36" t="s">
        <v>69</v>
      </c>
      <c r="C6" s="21">
        <v>1207.65</v>
      </c>
      <c r="D6" s="21">
        <v>1134.15</v>
      </c>
      <c r="E6" s="20">
        <v>592.68</v>
      </c>
    </row>
    <row r="7" spans="1:5" ht="12">
      <c r="A7" s="6" t="s">
        <v>121</v>
      </c>
      <c r="B7" s="36" t="s">
        <v>122</v>
      </c>
      <c r="C7" s="21">
        <v>803.2</v>
      </c>
      <c r="D7" s="21">
        <f>SUM(D8:D12)</f>
        <v>803.2</v>
      </c>
      <c r="E7" s="20">
        <v>0</v>
      </c>
    </row>
    <row r="8" spans="1:5" ht="12">
      <c r="A8" s="6" t="s">
        <v>123</v>
      </c>
      <c r="B8" s="36" t="s">
        <v>124</v>
      </c>
      <c r="C8" s="21">
        <v>292.7</v>
      </c>
      <c r="D8" s="21">
        <v>292.7</v>
      </c>
      <c r="E8" s="20">
        <v>0</v>
      </c>
    </row>
    <row r="9" spans="1:5" ht="12">
      <c r="A9" s="6" t="s">
        <v>125</v>
      </c>
      <c r="B9" s="36" t="s">
        <v>126</v>
      </c>
      <c r="C9" s="21">
        <v>331.31</v>
      </c>
      <c r="D9" s="21">
        <v>331.31</v>
      </c>
      <c r="E9" s="20">
        <v>0</v>
      </c>
    </row>
    <row r="10" spans="1:5" ht="12">
      <c r="A10" s="6" t="s">
        <v>127</v>
      </c>
      <c r="B10" s="36" t="s">
        <v>128</v>
      </c>
      <c r="C10" s="21">
        <v>67.11</v>
      </c>
      <c r="D10" s="21">
        <v>67.11</v>
      </c>
      <c r="E10" s="20">
        <v>0</v>
      </c>
    </row>
    <row r="11" spans="1:5" ht="12">
      <c r="A11" s="6" t="s">
        <v>129</v>
      </c>
      <c r="B11" s="36" t="s">
        <v>130</v>
      </c>
      <c r="C11" s="21">
        <v>82.08</v>
      </c>
      <c r="D11" s="21">
        <v>82.08</v>
      </c>
      <c r="E11" s="20">
        <v>0</v>
      </c>
    </row>
    <row r="12" spans="1:5" ht="12">
      <c r="A12" s="6" t="s">
        <v>131</v>
      </c>
      <c r="B12" s="36" t="s">
        <v>132</v>
      </c>
      <c r="C12" s="21">
        <v>30</v>
      </c>
      <c r="D12" s="21">
        <v>30</v>
      </c>
      <c r="E12" s="20">
        <v>0</v>
      </c>
    </row>
    <row r="13" spans="1:5" ht="12">
      <c r="A13" s="6" t="s">
        <v>133</v>
      </c>
      <c r="B13" s="36" t="s">
        <v>134</v>
      </c>
      <c r="C13" s="21">
        <v>218.77</v>
      </c>
      <c r="D13" s="21">
        <v>0</v>
      </c>
      <c r="E13" s="20">
        <f>SUM(E14:E28)</f>
        <v>218.77</v>
      </c>
    </row>
    <row r="14" spans="1:5" ht="12">
      <c r="A14" s="6" t="s">
        <v>135</v>
      </c>
      <c r="B14" s="36" t="s">
        <v>136</v>
      </c>
      <c r="C14" s="20">
        <v>20</v>
      </c>
      <c r="D14" s="21">
        <v>0</v>
      </c>
      <c r="E14" s="20">
        <v>20</v>
      </c>
    </row>
    <row r="15" spans="1:5" ht="12">
      <c r="A15" s="6" t="s">
        <v>137</v>
      </c>
      <c r="B15" s="36" t="s">
        <v>138</v>
      </c>
      <c r="C15" s="20">
        <v>2</v>
      </c>
      <c r="D15" s="21">
        <v>0</v>
      </c>
      <c r="E15" s="20">
        <v>2</v>
      </c>
    </row>
    <row r="16" spans="1:5" ht="12">
      <c r="A16" s="6" t="s">
        <v>139</v>
      </c>
      <c r="B16" s="36" t="s">
        <v>140</v>
      </c>
      <c r="C16" s="20">
        <v>30</v>
      </c>
      <c r="D16" s="21">
        <v>0</v>
      </c>
      <c r="E16" s="20">
        <v>30</v>
      </c>
    </row>
    <row r="17" spans="1:5" ht="12">
      <c r="A17" s="6" t="s">
        <v>141</v>
      </c>
      <c r="B17" s="36" t="s">
        <v>142</v>
      </c>
      <c r="C17" s="20">
        <v>40</v>
      </c>
      <c r="D17" s="21">
        <v>0</v>
      </c>
      <c r="E17" s="20">
        <v>40</v>
      </c>
    </row>
    <row r="18" spans="1:5" ht="12">
      <c r="A18" s="6" t="s">
        <v>143</v>
      </c>
      <c r="B18" s="36" t="s">
        <v>144</v>
      </c>
      <c r="C18" s="20">
        <v>5</v>
      </c>
      <c r="D18" s="21">
        <v>0</v>
      </c>
      <c r="E18" s="20">
        <v>5</v>
      </c>
    </row>
    <row r="19" spans="1:5" ht="12">
      <c r="A19" s="6" t="s">
        <v>145</v>
      </c>
      <c r="B19" s="36" t="s">
        <v>146</v>
      </c>
      <c r="C19" s="20">
        <v>5</v>
      </c>
      <c r="D19" s="21">
        <v>0</v>
      </c>
      <c r="E19" s="20">
        <v>5</v>
      </c>
    </row>
    <row r="20" spans="1:5" ht="12">
      <c r="A20" s="6" t="s">
        <v>147</v>
      </c>
      <c r="B20" s="36" t="s">
        <v>148</v>
      </c>
      <c r="C20" s="20">
        <v>14.62</v>
      </c>
      <c r="D20" s="21">
        <v>0</v>
      </c>
      <c r="E20" s="20">
        <v>14.62</v>
      </c>
    </row>
    <row r="21" spans="1:5" ht="12">
      <c r="A21" s="6" t="s">
        <v>149</v>
      </c>
      <c r="B21" s="36" t="s">
        <v>150</v>
      </c>
      <c r="C21" s="20">
        <v>2</v>
      </c>
      <c r="D21" s="21">
        <v>0</v>
      </c>
      <c r="E21" s="20">
        <v>2</v>
      </c>
    </row>
    <row r="22" spans="1:5" ht="12">
      <c r="A22" s="6" t="s">
        <v>151</v>
      </c>
      <c r="B22" s="36" t="s">
        <v>152</v>
      </c>
      <c r="C22" s="20">
        <v>19.83</v>
      </c>
      <c r="D22" s="21">
        <v>0</v>
      </c>
      <c r="E22" s="20">
        <v>19.83</v>
      </c>
    </row>
    <row r="23" spans="1:5" ht="12">
      <c r="A23" s="6" t="s">
        <v>153</v>
      </c>
      <c r="B23" s="36" t="s">
        <v>154</v>
      </c>
      <c r="C23" s="20">
        <v>8</v>
      </c>
      <c r="D23" s="21">
        <v>0</v>
      </c>
      <c r="E23" s="20">
        <v>8</v>
      </c>
    </row>
    <row r="24" spans="1:5" ht="12">
      <c r="A24" s="6" t="s">
        <v>155</v>
      </c>
      <c r="B24" s="36" t="s">
        <v>156</v>
      </c>
      <c r="C24" s="20">
        <v>12.09</v>
      </c>
      <c r="D24" s="21">
        <v>0</v>
      </c>
      <c r="E24" s="20">
        <v>12.09</v>
      </c>
    </row>
    <row r="25" spans="1:5" ht="12">
      <c r="A25" s="6" t="s">
        <v>157</v>
      </c>
      <c r="B25" s="36" t="s">
        <v>158</v>
      </c>
      <c r="C25" s="20">
        <v>19.55</v>
      </c>
      <c r="D25" s="21">
        <v>0</v>
      </c>
      <c r="E25" s="20">
        <v>19.55</v>
      </c>
    </row>
    <row r="26" spans="1:5" ht="12">
      <c r="A26" s="6" t="s">
        <v>159</v>
      </c>
      <c r="B26" s="36" t="s">
        <v>160</v>
      </c>
      <c r="C26" s="20">
        <v>21</v>
      </c>
      <c r="D26" s="21">
        <v>0</v>
      </c>
      <c r="E26" s="20">
        <v>21</v>
      </c>
    </row>
    <row r="27" spans="1:5" ht="12">
      <c r="A27" s="6" t="s">
        <v>161</v>
      </c>
      <c r="B27" s="36" t="s">
        <v>162</v>
      </c>
      <c r="C27" s="20">
        <v>18.53</v>
      </c>
      <c r="D27" s="21">
        <v>0</v>
      </c>
      <c r="E27" s="20">
        <v>18.53</v>
      </c>
    </row>
    <row r="28" spans="1:5" ht="12">
      <c r="A28" s="6" t="s">
        <v>163</v>
      </c>
      <c r="B28" s="36" t="s">
        <v>164</v>
      </c>
      <c r="C28" s="20">
        <v>1.15</v>
      </c>
      <c r="D28" s="21">
        <v>0</v>
      </c>
      <c r="E28" s="20">
        <v>1.15</v>
      </c>
    </row>
    <row r="29" spans="1:5" ht="12">
      <c r="A29" s="6" t="s">
        <v>165</v>
      </c>
      <c r="B29" s="36" t="s">
        <v>166</v>
      </c>
      <c r="C29" s="21">
        <f>SUM(C30:C32)</f>
        <v>103.6</v>
      </c>
      <c r="D29" s="21">
        <v>103.6</v>
      </c>
      <c r="E29" s="20">
        <v>0</v>
      </c>
    </row>
    <row r="30" spans="1:5" ht="12">
      <c r="A30" s="6" t="s">
        <v>167</v>
      </c>
      <c r="B30" s="36" t="s">
        <v>168</v>
      </c>
      <c r="C30" s="21">
        <v>0.51</v>
      </c>
      <c r="D30" s="21">
        <v>0.51</v>
      </c>
      <c r="E30" s="20">
        <v>0</v>
      </c>
    </row>
    <row r="31" spans="1:5" ht="12">
      <c r="A31" s="6" t="s">
        <v>169</v>
      </c>
      <c r="B31" s="36" t="s">
        <v>170</v>
      </c>
      <c r="C31" s="21">
        <v>76.32</v>
      </c>
      <c r="D31" s="21">
        <v>76.32</v>
      </c>
      <c r="E31" s="20">
        <v>0</v>
      </c>
    </row>
    <row r="32" spans="1:5" ht="12">
      <c r="A32" s="6" t="s">
        <v>171</v>
      </c>
      <c r="B32" s="36" t="s">
        <v>172</v>
      </c>
      <c r="C32" s="21">
        <v>26.77</v>
      </c>
      <c r="D32" s="21">
        <v>26.77</v>
      </c>
      <c r="E32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workbookViewId="0" topLeftCell="A1">
      <selection activeCell="AC8" sqref="AC8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12" t="s">
        <v>8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40" t="s">
        <v>66</v>
      </c>
    </row>
    <row r="3" spans="1:35" ht="21.75" customHeight="1">
      <c r="A3" s="3" t="s">
        <v>67</v>
      </c>
      <c r="B3" s="3" t="s">
        <v>68</v>
      </c>
      <c r="C3" s="3" t="s">
        <v>69</v>
      </c>
      <c r="D3" s="3" t="s">
        <v>115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1.75" customHeight="1">
      <c r="A4" s="3"/>
      <c r="B4" s="3"/>
      <c r="C4" s="3"/>
      <c r="D4" s="3" t="s">
        <v>122</v>
      </c>
      <c r="E4" s="3"/>
      <c r="F4" s="3"/>
      <c r="G4" s="3"/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173</v>
      </c>
      <c r="AE4" s="3"/>
      <c r="AF4" s="3"/>
      <c r="AG4" s="3"/>
      <c r="AH4" s="3"/>
      <c r="AI4" s="3"/>
    </row>
    <row r="5" spans="1:35" ht="89.25" customHeight="1">
      <c r="A5" s="3"/>
      <c r="B5" s="3"/>
      <c r="C5" s="3"/>
      <c r="D5" s="3" t="s">
        <v>174</v>
      </c>
      <c r="E5" s="3" t="s">
        <v>175</v>
      </c>
      <c r="F5" s="3" t="s">
        <v>176</v>
      </c>
      <c r="G5" s="3" t="s">
        <v>177</v>
      </c>
      <c r="H5" s="3" t="s">
        <v>178</v>
      </c>
      <c r="I5" s="3" t="s">
        <v>179</v>
      </c>
      <c r="J5" s="3" t="s">
        <v>180</v>
      </c>
      <c r="K5" s="3" t="s">
        <v>174</v>
      </c>
      <c r="L5" s="3" t="s">
        <v>181</v>
      </c>
      <c r="M5" s="3" t="s">
        <v>182</v>
      </c>
      <c r="N5" s="3" t="s">
        <v>183</v>
      </c>
      <c r="O5" s="3" t="s">
        <v>184</v>
      </c>
      <c r="P5" s="3" t="s">
        <v>185</v>
      </c>
      <c r="Q5" s="3" t="s">
        <v>186</v>
      </c>
      <c r="R5" s="3" t="s">
        <v>187</v>
      </c>
      <c r="S5" s="3" t="s">
        <v>188</v>
      </c>
      <c r="T5" s="3" t="s">
        <v>189</v>
      </c>
      <c r="U5" s="3" t="s">
        <v>190</v>
      </c>
      <c r="V5" s="3" t="s">
        <v>191</v>
      </c>
      <c r="W5" s="3" t="s">
        <v>192</v>
      </c>
      <c r="X5" s="3" t="s">
        <v>193</v>
      </c>
      <c r="Y5" s="10" t="s">
        <v>194</v>
      </c>
      <c r="Z5" s="10" t="s">
        <v>195</v>
      </c>
      <c r="AA5" s="10" t="s">
        <v>196</v>
      </c>
      <c r="AB5" s="10" t="s">
        <v>197</v>
      </c>
      <c r="AC5" s="10" t="s">
        <v>198</v>
      </c>
      <c r="AD5" s="3" t="s">
        <v>174</v>
      </c>
      <c r="AE5" s="10" t="s">
        <v>199</v>
      </c>
      <c r="AF5" s="10" t="s">
        <v>200</v>
      </c>
      <c r="AG5" s="10" t="s">
        <v>201</v>
      </c>
      <c r="AH5" s="10" t="s">
        <v>202</v>
      </c>
      <c r="AI5" s="10" t="s">
        <v>203</v>
      </c>
    </row>
    <row r="6" spans="1:35" ht="19.5" customHeight="1">
      <c r="A6" s="38" t="s">
        <v>77</v>
      </c>
      <c r="B6" s="39" t="s">
        <v>77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9">
        <v>23</v>
      </c>
      <c r="Z6" s="39">
        <v>24</v>
      </c>
      <c r="AA6" s="39">
        <v>25</v>
      </c>
      <c r="AB6" s="39">
        <v>26</v>
      </c>
      <c r="AC6" s="39">
        <v>27</v>
      </c>
      <c r="AD6" s="39">
        <v>28</v>
      </c>
      <c r="AE6" s="39">
        <v>29</v>
      </c>
      <c r="AF6" s="39">
        <v>30</v>
      </c>
      <c r="AG6" s="39">
        <v>31</v>
      </c>
      <c r="AH6" s="39">
        <v>32</v>
      </c>
      <c r="AI6" s="39">
        <v>33</v>
      </c>
    </row>
    <row r="7" spans="1:35" s="1" customFormat="1" ht="12">
      <c r="A7" s="6"/>
      <c r="B7" s="36" t="s">
        <v>69</v>
      </c>
      <c r="C7" s="21">
        <v>1207.65</v>
      </c>
      <c r="D7" s="21">
        <f>SUM(,E7,F7,G7,H7,J7)</f>
        <v>803.2</v>
      </c>
      <c r="E7" s="21">
        <v>292.7</v>
      </c>
      <c r="F7" s="21">
        <v>331.31</v>
      </c>
      <c r="G7" s="21">
        <v>67.11</v>
      </c>
      <c r="H7" s="21">
        <v>82.08</v>
      </c>
      <c r="I7" s="21">
        <v>0</v>
      </c>
      <c r="J7" s="21">
        <v>30</v>
      </c>
      <c r="K7" s="21">
        <v>218.77</v>
      </c>
      <c r="L7" s="21">
        <v>20</v>
      </c>
      <c r="M7" s="21">
        <v>2</v>
      </c>
      <c r="N7" s="21">
        <v>30</v>
      </c>
      <c r="O7" s="21">
        <v>40</v>
      </c>
      <c r="P7" s="21">
        <v>0</v>
      </c>
      <c r="Q7" s="21">
        <v>5</v>
      </c>
      <c r="R7" s="21">
        <v>5</v>
      </c>
      <c r="S7" s="21">
        <v>14.62</v>
      </c>
      <c r="T7" s="21">
        <v>0</v>
      </c>
      <c r="U7" s="21">
        <v>2</v>
      </c>
      <c r="V7" s="21">
        <v>19.83</v>
      </c>
      <c r="W7" s="21">
        <v>8</v>
      </c>
      <c r="X7" s="21">
        <v>0</v>
      </c>
      <c r="Y7" s="21">
        <v>0</v>
      </c>
      <c r="Z7" s="21">
        <v>12.09</v>
      </c>
      <c r="AA7" s="21">
        <v>19.55</v>
      </c>
      <c r="AB7" s="21">
        <v>21</v>
      </c>
      <c r="AC7" s="21">
        <v>19.68</v>
      </c>
      <c r="AD7" s="21">
        <f>SUM(AD20,AD17,AD13,AK10)</f>
        <v>103.08999999999999</v>
      </c>
      <c r="AE7" s="21">
        <v>26.77</v>
      </c>
      <c r="AF7" s="21">
        <v>0</v>
      </c>
      <c r="AG7" s="21">
        <v>0.51</v>
      </c>
      <c r="AH7" s="21">
        <v>72.54</v>
      </c>
      <c r="AI7" s="21"/>
    </row>
    <row r="8" spans="1:36" ht="12">
      <c r="A8" s="6" t="s">
        <v>78</v>
      </c>
      <c r="B8" s="36" t="s">
        <v>79</v>
      </c>
      <c r="C8" s="21">
        <v>1022.48</v>
      </c>
      <c r="D8" s="21">
        <v>803.2</v>
      </c>
      <c r="E8" s="21">
        <v>292.7</v>
      </c>
      <c r="F8" s="21">
        <v>331.31</v>
      </c>
      <c r="G8" s="21">
        <v>67.11</v>
      </c>
      <c r="H8" s="21">
        <v>82.08</v>
      </c>
      <c r="I8" s="21">
        <v>0</v>
      </c>
      <c r="J8" s="21">
        <v>30</v>
      </c>
      <c r="K8" s="21">
        <v>218.77</v>
      </c>
      <c r="L8" s="21">
        <v>20</v>
      </c>
      <c r="M8" s="21">
        <v>2</v>
      </c>
      <c r="N8" s="21">
        <v>30</v>
      </c>
      <c r="O8" s="21">
        <v>40</v>
      </c>
      <c r="P8" s="21">
        <v>0</v>
      </c>
      <c r="Q8" s="21">
        <v>5</v>
      </c>
      <c r="R8" s="21">
        <v>5</v>
      </c>
      <c r="S8" s="21">
        <v>14.62</v>
      </c>
      <c r="T8" s="21">
        <v>0</v>
      </c>
      <c r="U8" s="21">
        <v>2</v>
      </c>
      <c r="V8" s="21">
        <v>19.83</v>
      </c>
      <c r="W8" s="21">
        <v>8</v>
      </c>
      <c r="X8" s="21">
        <v>0</v>
      </c>
      <c r="Y8" s="21">
        <v>0</v>
      </c>
      <c r="Z8" s="21">
        <v>12.09</v>
      </c>
      <c r="AA8" s="21">
        <v>19.55</v>
      </c>
      <c r="AB8" s="21">
        <v>21</v>
      </c>
      <c r="AC8" s="21">
        <v>19.68</v>
      </c>
      <c r="AD8" s="21">
        <v>0.51</v>
      </c>
      <c r="AE8" s="21">
        <v>0</v>
      </c>
      <c r="AF8" s="21">
        <v>0</v>
      </c>
      <c r="AG8" s="21">
        <v>0.51</v>
      </c>
      <c r="AH8" s="21">
        <v>0</v>
      </c>
      <c r="AI8" s="21"/>
      <c r="AJ8" s="8"/>
    </row>
    <row r="9" spans="1:36" ht="12">
      <c r="A9" s="6" t="s">
        <v>80</v>
      </c>
      <c r="B9" s="36" t="s">
        <v>81</v>
      </c>
      <c r="C9" s="21">
        <v>1022.48</v>
      </c>
      <c r="D9" s="21">
        <v>803.2</v>
      </c>
      <c r="E9" s="21">
        <v>292.7</v>
      </c>
      <c r="F9" s="21">
        <v>331.31</v>
      </c>
      <c r="G9" s="21">
        <v>67.11</v>
      </c>
      <c r="H9" s="21">
        <v>82.08</v>
      </c>
      <c r="I9" s="21">
        <v>0</v>
      </c>
      <c r="J9" s="21">
        <v>30</v>
      </c>
      <c r="K9" s="21">
        <v>218.77</v>
      </c>
      <c r="L9" s="21">
        <v>20</v>
      </c>
      <c r="M9" s="21">
        <v>2</v>
      </c>
      <c r="N9" s="21">
        <v>30</v>
      </c>
      <c r="O9" s="21">
        <v>40</v>
      </c>
      <c r="P9" s="21">
        <v>0</v>
      </c>
      <c r="Q9" s="21">
        <v>5</v>
      </c>
      <c r="R9" s="21">
        <v>5</v>
      </c>
      <c r="S9" s="21">
        <v>14.62</v>
      </c>
      <c r="T9" s="21">
        <v>0</v>
      </c>
      <c r="U9" s="21">
        <v>2</v>
      </c>
      <c r="V9" s="21">
        <v>19.83</v>
      </c>
      <c r="W9" s="21">
        <v>8</v>
      </c>
      <c r="X9" s="21">
        <v>0</v>
      </c>
      <c r="Y9" s="21">
        <v>0</v>
      </c>
      <c r="Z9" s="21">
        <v>12.09</v>
      </c>
      <c r="AA9" s="21">
        <v>19.55</v>
      </c>
      <c r="AB9" s="21">
        <v>21</v>
      </c>
      <c r="AC9" s="21">
        <v>19.68</v>
      </c>
      <c r="AD9" s="21">
        <v>0.51</v>
      </c>
      <c r="AE9" s="21">
        <v>0</v>
      </c>
      <c r="AF9" s="21">
        <v>0</v>
      </c>
      <c r="AG9" s="21">
        <v>0.51</v>
      </c>
      <c r="AH9" s="21">
        <v>0</v>
      </c>
      <c r="AI9" s="21"/>
      <c r="AJ9" s="8"/>
    </row>
    <row r="10" spans="1:35" ht="12">
      <c r="A10" s="6" t="s">
        <v>82</v>
      </c>
      <c r="B10" s="36" t="s">
        <v>83</v>
      </c>
      <c r="C10" s="21">
        <v>1009.24</v>
      </c>
      <c r="D10" s="21">
        <v>803.2</v>
      </c>
      <c r="E10" s="21">
        <v>292.7</v>
      </c>
      <c r="F10" s="21">
        <v>331.31</v>
      </c>
      <c r="G10" s="21">
        <v>67.11</v>
      </c>
      <c r="H10" s="21">
        <v>82.08</v>
      </c>
      <c r="I10" s="21">
        <v>0</v>
      </c>
      <c r="J10" s="21">
        <v>30</v>
      </c>
      <c r="K10" s="21">
        <v>218.77</v>
      </c>
      <c r="L10" s="21">
        <v>20</v>
      </c>
      <c r="M10" s="21">
        <v>2</v>
      </c>
      <c r="N10" s="21">
        <v>30</v>
      </c>
      <c r="O10" s="21">
        <v>40</v>
      </c>
      <c r="P10" s="21">
        <v>0</v>
      </c>
      <c r="Q10" s="21">
        <v>5</v>
      </c>
      <c r="R10" s="21">
        <v>5</v>
      </c>
      <c r="S10" s="21">
        <v>14.62</v>
      </c>
      <c r="T10" s="21">
        <v>0</v>
      </c>
      <c r="U10" s="21">
        <v>2</v>
      </c>
      <c r="V10" s="21">
        <v>19.83</v>
      </c>
      <c r="W10" s="21">
        <v>8</v>
      </c>
      <c r="X10" s="21">
        <v>0</v>
      </c>
      <c r="Y10" s="21">
        <v>0</v>
      </c>
      <c r="Z10" s="21">
        <v>0</v>
      </c>
      <c r="AA10" s="21">
        <v>19.55</v>
      </c>
      <c r="AB10" s="21">
        <v>21</v>
      </c>
      <c r="AC10" s="21">
        <v>18.53</v>
      </c>
      <c r="AD10" s="21">
        <v>0.51</v>
      </c>
      <c r="AE10" s="21">
        <v>0</v>
      </c>
      <c r="AF10" s="21">
        <v>0</v>
      </c>
      <c r="AG10" s="21">
        <v>0.51</v>
      </c>
      <c r="AH10" s="21">
        <v>0</v>
      </c>
      <c r="AI10" s="21">
        <v>0</v>
      </c>
    </row>
    <row r="11" spans="1:35" ht="24">
      <c r="A11" s="6" t="s">
        <v>84</v>
      </c>
      <c r="B11" s="36" t="s">
        <v>85</v>
      </c>
      <c r="C11" s="21">
        <v>13.24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13.24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12.09</v>
      </c>
      <c r="AA11" s="21">
        <v>0</v>
      </c>
      <c r="AB11" s="21">
        <v>0</v>
      </c>
      <c r="AC11" s="21">
        <v>1.15</v>
      </c>
      <c r="AD11" s="21"/>
      <c r="AE11" s="21">
        <v>0</v>
      </c>
      <c r="AF11" s="21">
        <v>0</v>
      </c>
      <c r="AG11" s="21">
        <v>0</v>
      </c>
      <c r="AH11" s="21">
        <v>0</v>
      </c>
      <c r="AI11" s="21"/>
    </row>
    <row r="12" spans="1:35" ht="12">
      <c r="A12" s="6" t="s">
        <v>204</v>
      </c>
      <c r="B12" s="36" t="s">
        <v>97</v>
      </c>
      <c r="C12" s="21">
        <v>26.77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26.77</v>
      </c>
      <c r="AE12" s="21">
        <v>26.77</v>
      </c>
      <c r="AF12" s="21"/>
      <c r="AG12" s="21"/>
      <c r="AH12" s="21"/>
      <c r="AI12" s="21"/>
    </row>
    <row r="13" spans="1:35" ht="12">
      <c r="A13" s="6" t="s">
        <v>205</v>
      </c>
      <c r="B13" s="36" t="s">
        <v>206</v>
      </c>
      <c r="C13" s="21">
        <v>26.77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26.77</v>
      </c>
      <c r="AE13" s="21">
        <v>26.77</v>
      </c>
      <c r="AF13" s="21"/>
      <c r="AG13" s="21"/>
      <c r="AH13" s="21"/>
      <c r="AI13" s="21"/>
    </row>
    <row r="14" spans="1:35" ht="12">
      <c r="A14" s="6" t="s">
        <v>102</v>
      </c>
      <c r="B14" s="36" t="s">
        <v>103</v>
      </c>
      <c r="C14" s="21">
        <v>82.08</v>
      </c>
      <c r="D14" s="21">
        <v>82.08</v>
      </c>
      <c r="E14" s="21">
        <v>0</v>
      </c>
      <c r="F14" s="21">
        <v>0</v>
      </c>
      <c r="G14" s="21">
        <v>0</v>
      </c>
      <c r="H14" s="21">
        <v>82.08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ht="12">
      <c r="A15" s="6" t="s">
        <v>104</v>
      </c>
      <c r="B15" s="36" t="s">
        <v>105</v>
      </c>
      <c r="C15" s="21">
        <v>82.08</v>
      </c>
      <c r="D15" s="21">
        <v>82.08</v>
      </c>
      <c r="E15" s="21">
        <v>0</v>
      </c>
      <c r="F15" s="21">
        <v>0</v>
      </c>
      <c r="G15" s="21">
        <v>0</v>
      </c>
      <c r="H15" s="21">
        <v>82.08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8" ht="12">
      <c r="A16" s="6" t="s">
        <v>106</v>
      </c>
      <c r="B16" s="36" t="s">
        <v>107</v>
      </c>
      <c r="C16" s="21">
        <v>82.08</v>
      </c>
      <c r="D16" s="21">
        <v>82.08</v>
      </c>
      <c r="E16" s="21">
        <v>0</v>
      </c>
      <c r="F16" s="21">
        <v>0</v>
      </c>
      <c r="G16" s="21">
        <v>0</v>
      </c>
      <c r="H16" s="21">
        <v>82.08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8"/>
      <c r="AK16" s="8"/>
      <c r="AL16" s="8"/>
    </row>
    <row r="17" spans="1:35" ht="12">
      <c r="A17" s="6" t="s">
        <v>108</v>
      </c>
      <c r="B17" s="36" t="s">
        <v>109</v>
      </c>
      <c r="C17" s="21">
        <v>76.32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76.32</v>
      </c>
      <c r="AE17" s="21">
        <v>0</v>
      </c>
      <c r="AF17" s="21">
        <v>0</v>
      </c>
      <c r="AG17" s="21">
        <v>0</v>
      </c>
      <c r="AH17" s="21">
        <v>76.32</v>
      </c>
      <c r="AI17" s="21">
        <v>0</v>
      </c>
    </row>
    <row r="18" spans="1:35" ht="12">
      <c r="A18" s="6" t="s">
        <v>110</v>
      </c>
      <c r="B18" s="36" t="s">
        <v>111</v>
      </c>
      <c r="C18" s="21">
        <v>76.32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76.32</v>
      </c>
      <c r="AE18" s="21">
        <v>0</v>
      </c>
      <c r="AF18" s="21">
        <v>0</v>
      </c>
      <c r="AG18" s="21">
        <v>0</v>
      </c>
      <c r="AH18" s="21">
        <v>76.32</v>
      </c>
      <c r="AI18" s="21">
        <v>0</v>
      </c>
    </row>
    <row r="19" spans="1:35" ht="12">
      <c r="A19" s="6" t="s">
        <v>112</v>
      </c>
      <c r="B19" s="36" t="s">
        <v>113</v>
      </c>
      <c r="C19" s="21">
        <v>76.32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76.32</v>
      </c>
      <c r="AE19" s="21">
        <v>0</v>
      </c>
      <c r="AF19" s="21">
        <v>0</v>
      </c>
      <c r="AG19" s="21">
        <v>0</v>
      </c>
      <c r="AH19" s="21">
        <v>76.32</v>
      </c>
      <c r="AI19" s="21">
        <v>0</v>
      </c>
    </row>
    <row r="20" spans="2:3" ht="22.5" customHeight="1">
      <c r="B20" s="8"/>
      <c r="C20" s="8"/>
    </row>
    <row r="21" spans="2:8" ht="22.5" customHeight="1">
      <c r="B21" s="8"/>
      <c r="C21" s="8"/>
      <c r="H21" s="8"/>
    </row>
    <row r="22" spans="1:35" ht="22.5" customHeight="1">
      <c r="A22" s="13"/>
      <c r="B22" s="22"/>
      <c r="C22" s="2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3:6" ht="22.5" customHeight="1">
      <c r="C23" s="8"/>
      <c r="F23" s="8"/>
    </row>
    <row r="24" ht="22.5" customHeight="1">
      <c r="C24" s="8"/>
    </row>
    <row r="25" ht="22.5" customHeight="1"/>
    <row r="26" ht="22.5" customHeight="1"/>
    <row r="27" spans="1:35" ht="22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</sheetData>
  <sheetProtection formatCells="0" formatColumns="0" formatRows="0"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2018-04-19T09:02:06Z</cp:lastPrinted>
  <dcterms:created xsi:type="dcterms:W3CDTF">2001-12-31T17:18:47Z</dcterms:created>
  <dcterms:modified xsi:type="dcterms:W3CDTF">2018-04-23T03:47:04Z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