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4.资金、业务工作\资金\2026年资金\资金分配\省级\省级三批【注：与央二95万共同行文】\1.区级文件\"/>
    </mc:Choice>
  </mc:AlternateContent>
  <bookViews>
    <workbookView windowWidth="28800" windowHeight="12375"/>
  </bookViews>
  <sheets>
    <sheet name="省三批" sheetId="1" r:id="rId1"/>
    <sheet name="Sheet1" sheetId="2" state="hidden" r:id="rId2"/>
  </sheets>
  <definedNames>
    <definedName name="_xlnm._FilterDatabase" localSheetId="0" hidden="1">省三批!$A$4:$M$28</definedName>
    <definedName name="_xlnm.Print_Titles" localSheetId="0">省三批!$3:$4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<sst xmlns="http://schemas.openxmlformats.org/spreadsheetml/2006/main" count="238" uniqueCount="156">
  <si>
    <t>附件</t>
  </si>
  <si>
    <t>资阳区2026年度第二批中央（第二批次）和第三批省级财政常态化帮扶资金项目计划明细表</t>
  </si>
  <si>
    <t>序号</t>
  </si>
  <si>
    <t>项目类别</t>
  </si>
  <si>
    <t>乡镇</t>
  </si>
  <si>
    <t>村
（项目单位）</t>
  </si>
  <si>
    <t>项目名称</t>
  </si>
  <si>
    <t>实施地点</t>
  </si>
  <si>
    <t>建设内容及规模</t>
  </si>
  <si>
    <t>项目预算（万元）</t>
  </si>
  <si>
    <t>项目实施责任人</t>
  </si>
  <si>
    <t>备注</t>
  </si>
  <si>
    <t>合计</t>
  </si>
  <si>
    <t>财政帮扶资金</t>
  </si>
  <si>
    <t>其他财政资金</t>
  </si>
  <si>
    <t>其他资金</t>
  </si>
  <si>
    <t>乡村建设行动—农村道路建设（通村、通户路）</t>
  </si>
  <si>
    <t>茈湖口镇</t>
  </si>
  <si>
    <t>明朗村</t>
  </si>
  <si>
    <t>明朗村三组公路黑化</t>
  </si>
  <si>
    <t>明朗村三组</t>
  </si>
  <si>
    <t>明朗村三组公路两侧扫障、路基平整、黑化公路长320米，宽3.6米，厚6厘米</t>
  </si>
  <si>
    <t>陈立仁</t>
  </si>
  <si>
    <t>中央二批</t>
  </si>
  <si>
    <t>三益村</t>
  </si>
  <si>
    <t>三益村和美湘村建设</t>
  </si>
  <si>
    <t>1-14组</t>
  </si>
  <si>
    <t>1.6-8组级连接公路硬化长1194米，宽3米，厚0.18米；
2.修建涵闸3座，规格6m*3.5m*2.5m，钢制闸门1.8*1.6m，手轮式启闭机；
3.对三益村6、7、8、13组公路升级黑化长2073米，宽3米，厚0.06米；
4.种植牡丹木槿花大苗8000株</t>
  </si>
  <si>
    <t>张志红</t>
  </si>
  <si>
    <t>产业发展—高质量庭院经济</t>
  </si>
  <si>
    <t>沙头镇</t>
  </si>
  <si>
    <t>华兴村</t>
  </si>
  <si>
    <t>华兴村油茶种植项目</t>
  </si>
  <si>
    <t>购买湘林210（高50-80cm）品种油茶苗9000株，种植油茶苗9000株共64亩，购买有机肥28吨，清地除杂</t>
  </si>
  <si>
    <t>何立佳</t>
  </si>
  <si>
    <t>文兴村</t>
  </si>
  <si>
    <t>文兴村13组、大围子组入户道路硬化</t>
  </si>
  <si>
    <t>文兴村13组、大围子组入户道路硬化（含路基整理）长295米，宽3米，厚0.2米</t>
  </si>
  <si>
    <t>何伟</t>
  </si>
  <si>
    <t>新桥河镇</t>
  </si>
  <si>
    <t>廖河村集体经济组织</t>
  </si>
  <si>
    <t>廖河村枳壳种植项目（高质量庭院经济）</t>
  </si>
  <si>
    <t>廖河村</t>
  </si>
  <si>
    <t>种植枳壳82.5亩，购买香橙枳壳苗8600株（高80cm一100cm营养杯苗），有机肥19吨</t>
  </si>
  <si>
    <t>张海菊</t>
  </si>
  <si>
    <t>新胜村集体经济组织</t>
  </si>
  <si>
    <t>新胜村南酸枣种植项目（高质量庭院经济）</t>
  </si>
  <si>
    <t>新胜村</t>
  </si>
  <si>
    <t>种植南酸枣70亩，购买齐云山南酸枣苗（3-5公分）1800株，有机肥15.5吨</t>
  </si>
  <si>
    <t>龚志明</t>
  </si>
  <si>
    <t>杨林坳村集体经济组织</t>
  </si>
  <si>
    <t>杨林坳村油茶种植项目（高质量庭院经济）</t>
  </si>
  <si>
    <t>杨林坳村</t>
  </si>
  <si>
    <t>种植油茶132亩，购买油茶苗9600株（湘林210，高50-80cm三年大杯苗），有机肥22吨</t>
  </si>
  <si>
    <t>田鑫</t>
  </si>
  <si>
    <t>长茅仑村</t>
  </si>
  <si>
    <t>长茅仑村干村子组道路硬化</t>
  </si>
  <si>
    <t>道路硬化长390米，宽3米，厚0.2米</t>
  </si>
  <si>
    <t>郭迎科</t>
  </si>
  <si>
    <t>长茅仑村集体经济组织</t>
  </si>
  <si>
    <t>长茅仑村油茶种植项目（高质量庭院经济）</t>
  </si>
  <si>
    <t>种植油茶180亩，购买油茶苗12500株（湘林210，高50-80cm三年大杯苗），有机肥28吨</t>
  </si>
  <si>
    <t>产业发展—种植业基地</t>
  </si>
  <si>
    <t>迎风桥镇</t>
  </si>
  <si>
    <t>牛角仑村</t>
  </si>
  <si>
    <t>牛角仑村蔬菜种植项目（高质量庭院经济）</t>
  </si>
  <si>
    <t>耕地翻耕起垄320亩田土，购买马铃薯种苗10000株、白菜种子5千克、白菜苔种子2.8千克、油菜苔种子120千克、红菜苔种子4.86千克等种子，购买肥料590包、地膜75卷等配套物质</t>
  </si>
  <si>
    <t>刘国斌</t>
  </si>
  <si>
    <t>牛角仑村全村路灯安装项目</t>
  </si>
  <si>
    <t>牛角仑村23个组安装路灯（太阳能板90W/中金豆灯火100W）320盏</t>
  </si>
  <si>
    <t>张家塞乡</t>
  </si>
  <si>
    <t>柞树村</t>
  </si>
  <si>
    <t>柞树村油茶种植项目</t>
  </si>
  <si>
    <t>种植油茶106亩，含湘林210，高50-80cm,三年大杯苗8480株，有机肥22吨、地表清障翻耕、人工种植等</t>
  </si>
  <si>
    <t>皮振军</t>
  </si>
  <si>
    <t>乡村建设行动—人居环境整治</t>
  </si>
  <si>
    <t>长春镇</t>
  </si>
  <si>
    <t>东香村</t>
  </si>
  <si>
    <t>东香村牯牛塘至反塘村组人居环境整治项目</t>
  </si>
  <si>
    <t>牯牛塘至反塘村组</t>
  </si>
  <si>
    <t>牯牛塘至反塘村组2公里路面清障；4个垃圾站点建设；购买100L垃圾桶100个</t>
  </si>
  <si>
    <t>崔浩</t>
  </si>
  <si>
    <t>甘溪港村</t>
  </si>
  <si>
    <t>甘溪港村蔬菜种植项目（高质量庭院经济）</t>
  </si>
  <si>
    <t>红专组、红华组、王家坪组</t>
  </si>
  <si>
    <t>莴笋种植90亩、白菜种植20亩、包菜种植10亩，购买种子150斤、化肥约11.6吨、农药约0.4吨、地膜127卷、道路水渠人工清淤260米、人工费用约3-4万元</t>
  </si>
  <si>
    <t>刘晓玲</t>
  </si>
  <si>
    <t>乡村建设行动—其他</t>
  </si>
  <si>
    <t>龙凤港村</t>
  </si>
  <si>
    <t>龙凤港村购买选果机项目</t>
  </si>
  <si>
    <t>长春镇龙凤港村力索塘组</t>
  </si>
  <si>
    <t>1.购置选果机
规格：6GF-4(700宽分级机)
8滚9级(50、55、60、65、70、75、80、85)
设备尺寸：4630*1160*820
功率：0.75KW；
2.搭建钢架棚长14米，宽10米及相关配套设施</t>
  </si>
  <si>
    <t>文政良</t>
  </si>
  <si>
    <t>产业发展—小型农田水利设施建设</t>
  </si>
  <si>
    <t>七鸭子村</t>
  </si>
  <si>
    <t>七鸭子村沙和塘、围子塘塘坝清淤项目</t>
  </si>
  <si>
    <t>唐家湾组、杨家垸组</t>
  </si>
  <si>
    <t>沙和塘7亩、围子塘4亩塘坝清淤（淤泥厚度0.68米，总方量5000立方；淤泥堆积在塘埂周边）</t>
  </si>
  <si>
    <t>王小彪</t>
  </si>
  <si>
    <t>香山村</t>
  </si>
  <si>
    <t>香山村新塘组至麻竹山抗旱渠道路硬化</t>
  </si>
  <si>
    <t>新塘组至麻竹山抗旱渠</t>
  </si>
  <si>
    <t>新塘组至麻竹山抗旱渠道路硬化，全长240米，宽2.5，厚0.2米</t>
  </si>
  <si>
    <t>罗静</t>
  </si>
  <si>
    <t>产业发展—金融保险配套</t>
  </si>
  <si>
    <t>资阳区</t>
  </si>
  <si>
    <t>区农业农村局</t>
  </si>
  <si>
    <t>2025年新型农业经营主体贷款贴息项目</t>
  </si>
  <si>
    <t>资阳区申报主体188家，其中家庭农场63家、合作社27家、农业企业40家、社会化服务组织8家、种养大户50家，共涉及贷款总额57944.7017万元。2025年度新型农业经营主体贷款共补贴贴息资金406.9086万元，本批次资金补贴64万元</t>
  </si>
  <si>
    <t>刘介明</t>
  </si>
  <si>
    <t>农作物秸秆综合利用</t>
  </si>
  <si>
    <t>1.低茬收割粉碎还田奖补。中晚稻低茬收割，留茬高度≤25cm，奖补25元每亩；
2.灭茬粉碎还田奖补。中晚稻灭茬粉碎还田，奖补25元每亩；
3.翻耕还田奖补。中晚稻收割后，对冬闲田进行翻耕，奖补30元每亩；
4.稻虾田生态还田奖补。稻虾田生态还田利用，奖补15元每亩；
5.中晚稻打捆离田奖补。中晚稻（不含稻虾田）收割后，进行打捆离田，奖补15元每亩；
6.稻虾田打捆离田奖补。稻虾田收割后，进行打捆离田，奖补40元每亩；
7.北斗数据采集奖补。对本年度新安装北斗数据采集系统的收割机、翻耕机、打捆机等农机，且当年完成200亩作业任务的机主，奖补1000元每台</t>
  </si>
  <si>
    <t>曹谷良</t>
  </si>
  <si>
    <t>就业—交通费补助</t>
  </si>
  <si>
    <t>省内一次性交通补助</t>
  </si>
  <si>
    <t>为外出务工且稳定就业1个月及以上的脱贫户、监测户家庭成员提供一次性交通补助，补贴标准为省内市外200元/人次、市内区外100元/人次</t>
  </si>
  <si>
    <t>张美</t>
  </si>
  <si>
    <t>就业—公益性岗位</t>
  </si>
  <si>
    <t>公益性岗位补助</t>
  </si>
  <si>
    <t>依据“按需设岗、以岗定人、科学管理、总量控制”的原则，合理有序设置乡村振兴公益性岗位，助力群众就业增收。重点安置有务工意愿、“无法离乡、无业可扶”且符合条件的脱贫人口和防止返贫监测对象，补助标准为600元/人/月</t>
  </si>
  <si>
    <t>资阳区农业农村局</t>
  </si>
  <si>
    <t>资阳区自建桥安全隐患整治项目</t>
  </si>
  <si>
    <t>完成轻度缺损桥梁小修保养（加装防护栏等）共71座；中度缺损桥梁全部设置警示防护并启动加固维修完成1座；严重缺损桥梁整治建设1座</t>
  </si>
  <si>
    <t>赵续华</t>
  </si>
  <si>
    <t>项目管理费</t>
  </si>
  <si>
    <t>安排不超过资金总额2%的项目管理费，用于全区项目资金的管理</t>
  </si>
  <si>
    <t>合   计</t>
  </si>
  <si>
    <t>只计算帮扶资金</t>
  </si>
  <si>
    <t>附件1</t>
  </si>
  <si>
    <t>茈湖口镇2026年度财政常态化帮扶资金项目计划明细表</t>
  </si>
  <si>
    <t>填报单位（盖章）：</t>
  </si>
  <si>
    <t>茈湖口镇人民政府</t>
  </si>
  <si>
    <t>填报人及联系方式：</t>
  </si>
  <si>
    <t>建设性质</t>
  </si>
  <si>
    <t>项目建设周期</t>
  </si>
  <si>
    <t>受益对象</t>
  </si>
  <si>
    <t>绩效目标</t>
  </si>
  <si>
    <t>联农带农机制</t>
  </si>
  <si>
    <t>存在的问题</t>
  </si>
  <si>
    <t>计划开工时间</t>
  </si>
  <si>
    <t>计划完工时间</t>
  </si>
  <si>
    <t>乡村建设行动-农村道路建设</t>
  </si>
  <si>
    <t>改建</t>
  </si>
  <si>
    <t>2026.9</t>
  </si>
  <si>
    <t>2026.10</t>
  </si>
  <si>
    <t>明朗村三组公路两侧扫障、路基平整，黑化公路长320米、宽3.6米、厚6厘米。</t>
  </si>
  <si>
    <t>72户220人，其中脱贫（监测）户4户15人</t>
  </si>
  <si>
    <t>受益群众满意度100%</t>
  </si>
  <si>
    <t>通过村基础设施建设，改善农民生产生活条件等。</t>
  </si>
  <si>
    <t>项目类别修改为“乡村建设行动—农村道路建设（通村、通户路）”</t>
  </si>
  <si>
    <t>新建</t>
  </si>
  <si>
    <r>
      <rPr>
        <sz val="9"/>
        <color rgb="FF000000"/>
        <rFont val="宋体"/>
        <charset val="134"/>
      </rPr>
      <t xml:space="preserve">1、6-8组级连接公路硬化长1194米，宽3米，厚0.18米
</t>
    </r>
    <r>
      <rPr>
        <sz val="9"/>
        <color rgb="FFFF0000"/>
        <rFont val="宋体"/>
        <charset val="134"/>
      </rPr>
      <t>2、修建涵闸3座</t>
    </r>
    <r>
      <rPr>
        <sz val="9"/>
        <color rgb="FF000000"/>
        <rFont val="宋体"/>
        <charset val="134"/>
      </rPr>
      <t xml:space="preserve">
3、对三益村6、7、8、13组公路升级黑化长1110米，宽3米，厚0.06米
4种植牡丹木槿花大苗8000株</t>
    </r>
  </si>
  <si>
    <t>767户2860人，其中脱贫（监测）户69户256人</t>
  </si>
  <si>
    <t>受益群众满意度达100％</t>
  </si>
  <si>
    <t>改善村民生产生活</t>
  </si>
  <si>
    <t>1.项目类别修改为“乡村建设行动—农村道路建设（通村、通户路）”；
2.建设内容及规模，必须明确涵闸的尺寸、结构、是否含启闭机等具体参数；
3.需要逐项核实项目预算，整个项目造价偏高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</si>
</sst>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0">
    <font>
      <sz val="11"/>
      <color theme="1"/>
      <name val="宋体"/>
      <charset val="134"/>
      <scheme val="minor"/>
    </font>
    <font>
      <sz val="11"/>
      <color theme="1"/>
      <name val="楷体"/>
      <charset val="134"/>
    </font>
    <font>
      <sz val="11"/>
      <color theme="1"/>
      <name val="黑体"/>
      <charset val="134"/>
    </font>
    <font>
      <sz val="10"/>
      <color theme="1"/>
      <name val="仿宋"/>
      <charset val="134"/>
    </font>
    <font>
      <sz val="22"/>
      <color theme="1"/>
      <name val="方正小标宋简体"/>
      <charset val="134"/>
    </font>
    <font>
      <sz val="12"/>
      <color theme="1"/>
      <name val="楷体"/>
      <charset val="134"/>
    </font>
    <font>
      <sz val="22"/>
      <color theme="1"/>
      <name val="楷体"/>
      <charset val="134"/>
    </font>
    <font>
      <sz val="10"/>
      <name val="宋体"/>
      <charset val="134"/>
    </font>
    <font>
      <sz val="9"/>
      <color rgb="FF000000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sz val="22"/>
      <name val="方正小标宋简体"/>
      <charset val="134"/>
    </font>
    <font>
      <sz val="11"/>
      <name val="黑体"/>
      <charset val="134"/>
    </font>
    <font>
      <sz val="9"/>
      <name val="宋体"/>
      <charset val="134"/>
    </font>
    <font>
      <sz val="10"/>
      <color theme="1"/>
      <name val="黑体"/>
      <charset val="134"/>
    </font>
    <font>
      <sz val="12"/>
      <name val="黑体"/>
      <charset val="134"/>
    </font>
    <font>
      <sz val="12"/>
      <color theme="1"/>
      <name val="黑体"/>
      <charset val="134"/>
    </font>
    <font>
      <sz val="1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9"/>
      <color rgb="FFFF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5" tint="0.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5" borderId="10" applyNumberFormat="0" applyAlignment="0" applyProtection="0">
      <alignment vertical="center"/>
    </xf>
    <xf numFmtId="0" fontId="28" fillId="6" borderId="11" applyNumberFormat="0" applyAlignment="0" applyProtection="0">
      <alignment vertical="center"/>
    </xf>
    <xf numFmtId="0" fontId="29" fillId="6" borderId="10" applyNumberFormat="0" applyAlignment="0" applyProtection="0">
      <alignment vertical="center"/>
    </xf>
    <xf numFmtId="0" fontId="30" fillId="7" borderId="12" applyNumberFormat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38" fillId="0" borderId="0">
      <alignment vertical="center"/>
    </xf>
  </cellStyleXfs>
  <cellXfs count="7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1" fillId="2" borderId="0" xfId="0" applyFont="1" applyFill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7" fillId="3" borderId="1" xfId="49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8" fillId="0" borderId="1" xfId="49" applyFont="1" applyBorder="1" applyAlignment="1">
      <alignment horizontal="center" vertical="center" wrapText="1"/>
    </xf>
    <xf numFmtId="0" fontId="8" fillId="0" borderId="1" xfId="49" applyFont="1" applyBorder="1" applyAlignment="1">
      <alignment horizontal="center" vertical="center"/>
    </xf>
    <xf numFmtId="57" fontId="3" fillId="0" borderId="1" xfId="49" applyNumberFormat="1" applyFont="1" applyBorder="1" applyAlignment="1">
      <alignment horizontal="center" vertical="center"/>
    </xf>
    <xf numFmtId="0" fontId="8" fillId="3" borderId="1" xfId="49" applyFont="1" applyFill="1" applyBorder="1" applyAlignment="1">
      <alignment horizontal="left" vertical="center" wrapText="1"/>
    </xf>
    <xf numFmtId="0" fontId="8" fillId="0" borderId="1" xfId="49" applyNumberFormat="1" applyFont="1" applyBorder="1" applyAlignment="1">
      <alignment horizontal="center" vertical="center" wrapText="1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vertical="center" wrapText="1"/>
    </xf>
    <xf numFmtId="0" fontId="9" fillId="0" borderId="0" xfId="0" applyFont="1" applyFill="1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vertical="center" wrapText="1"/>
    </xf>
    <xf numFmtId="0" fontId="10" fillId="0" borderId="0" xfId="0" applyFont="1">
      <alignment vertical="center"/>
    </xf>
    <xf numFmtId="0" fontId="9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>
      <alignment vertical="center"/>
    </xf>
    <xf numFmtId="0" fontId="11" fillId="0" borderId="0" xfId="0" applyFont="1" applyFill="1" applyAlignment="1">
      <alignment horizontal="left" vertical="center"/>
    </xf>
    <xf numFmtId="0" fontId="11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 wrapText="1"/>
    </xf>
    <xf numFmtId="0" fontId="12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14" fillId="0" borderId="1" xfId="49" applyFont="1" applyFill="1" applyBorder="1" applyAlignment="1">
      <alignment horizontal="center" vertical="center" wrapText="1"/>
    </xf>
    <xf numFmtId="0" fontId="14" fillId="0" borderId="1" xfId="49" applyFont="1" applyFill="1" applyBorder="1" applyAlignment="1">
      <alignment horizontal="center" vertical="center"/>
    </xf>
    <xf numFmtId="0" fontId="14" fillId="0" borderId="1" xfId="49" applyFont="1" applyFill="1" applyBorder="1" applyAlignment="1">
      <alignment horizontal="left" vertical="center" wrapText="1"/>
    </xf>
    <xf numFmtId="0" fontId="14" fillId="0" borderId="1" xfId="49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/>
    </xf>
    <xf numFmtId="9" fontId="7" fillId="0" borderId="1" xfId="0" applyNumberFormat="1" applyFont="1" applyFill="1" applyBorder="1" applyAlignment="1">
      <alignment horizontal="center" vertical="center" wrapText="1"/>
    </xf>
    <xf numFmtId="9" fontId="7" fillId="0" borderId="1" xfId="0" applyNumberFormat="1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center" vertical="center"/>
    </xf>
    <xf numFmtId="0" fontId="16" fillId="0" borderId="4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8"/>
  <sheetViews>
    <sheetView tabSelected="1" workbookViewId="0">
      <selection activeCell="G17" sqref="G17"/>
    </sheetView>
  </sheetViews>
  <sheetFormatPr defaultColWidth="9" defaultRowHeight="13.5"/>
  <cols>
    <col min="1" max="1" width="5.5" style="41" customWidth="1"/>
    <col min="2" max="2" width="19.625" style="41" customWidth="1"/>
    <col min="3" max="3" width="9" style="41"/>
    <col min="4" max="4" width="13.25" style="41" customWidth="1"/>
    <col min="5" max="5" width="20.25" style="41" customWidth="1"/>
    <col min="6" max="6" width="9" style="41"/>
    <col min="7" max="7" width="45.25" style="42" customWidth="1"/>
    <col min="8" max="8" width="9" style="41"/>
    <col min="9" max="10" width="10.25" style="41" customWidth="1"/>
    <col min="11" max="11" width="10" style="41" customWidth="1"/>
    <col min="12" max="12" width="9" style="41" customWidth="1"/>
    <col min="13" max="13" width="9" style="41"/>
    <col min="14" max="16384" width="9" style="43"/>
  </cols>
  <sheetData>
    <row r="1" ht="24" customHeight="1" spans="1:13">
      <c r="A1" s="44" t="s">
        <v>0</v>
      </c>
      <c r="B1" s="44"/>
      <c r="C1" s="45"/>
      <c r="D1" s="45"/>
      <c r="E1" s="45"/>
      <c r="F1" s="45"/>
      <c r="G1" s="46"/>
      <c r="H1" s="45"/>
      <c r="I1" s="45"/>
      <c r="J1" s="45"/>
      <c r="K1" s="45"/>
      <c r="L1" s="45"/>
      <c r="M1" s="45"/>
    </row>
    <row r="2" ht="57" customHeight="1" spans="1:13">
      <c r="A2" s="47" t="s">
        <v>1</v>
      </c>
      <c r="B2" s="47"/>
      <c r="C2" s="47"/>
      <c r="D2" s="47"/>
      <c r="E2" s="47"/>
      <c r="F2" s="47"/>
      <c r="G2" s="48"/>
      <c r="H2" s="47"/>
      <c r="I2" s="47"/>
      <c r="J2" s="47"/>
      <c r="K2" s="47"/>
      <c r="L2" s="47"/>
      <c r="M2" s="47"/>
    </row>
    <row r="3" s="33" customFormat="1" ht="24" customHeight="1" spans="1:13">
      <c r="A3" s="49" t="s">
        <v>2</v>
      </c>
      <c r="B3" s="49" t="s">
        <v>3</v>
      </c>
      <c r="C3" s="49" t="s">
        <v>4</v>
      </c>
      <c r="D3" s="50" t="s">
        <v>5</v>
      </c>
      <c r="E3" s="49" t="s">
        <v>6</v>
      </c>
      <c r="F3" s="49" t="s">
        <v>7</v>
      </c>
      <c r="G3" s="50" t="s">
        <v>8</v>
      </c>
      <c r="H3" s="49" t="s">
        <v>9</v>
      </c>
      <c r="I3" s="49"/>
      <c r="J3" s="49"/>
      <c r="K3" s="49"/>
      <c r="L3" s="51" t="s">
        <v>10</v>
      </c>
      <c r="M3" s="49" t="s">
        <v>11</v>
      </c>
    </row>
    <row r="4" s="34" customFormat="1" ht="33" customHeight="1" spans="1:13">
      <c r="A4" s="50"/>
      <c r="B4" s="50"/>
      <c r="C4" s="50"/>
      <c r="D4" s="50"/>
      <c r="E4" s="50"/>
      <c r="F4" s="50"/>
      <c r="G4" s="50"/>
      <c r="H4" s="50" t="s">
        <v>12</v>
      </c>
      <c r="I4" s="50" t="s">
        <v>13</v>
      </c>
      <c r="J4" s="50" t="s">
        <v>14</v>
      </c>
      <c r="K4" s="50" t="s">
        <v>15</v>
      </c>
      <c r="L4" s="52"/>
      <c r="M4" s="50"/>
    </row>
    <row r="5" s="35" customFormat="1" ht="52" customHeight="1" spans="1:13">
      <c r="A5" s="53">
        <v>1</v>
      </c>
      <c r="B5" s="26" t="s">
        <v>16</v>
      </c>
      <c r="C5" s="25" t="s">
        <v>17</v>
      </c>
      <c r="D5" s="25" t="s">
        <v>18</v>
      </c>
      <c r="E5" s="25" t="s">
        <v>19</v>
      </c>
      <c r="F5" s="25" t="s">
        <v>20</v>
      </c>
      <c r="G5" s="25" t="s">
        <v>21</v>
      </c>
      <c r="H5" s="25">
        <v>10</v>
      </c>
      <c r="I5" s="25">
        <v>10</v>
      </c>
      <c r="J5" s="25">
        <v>0</v>
      </c>
      <c r="K5" s="25">
        <v>0</v>
      </c>
      <c r="L5" s="25" t="s">
        <v>22</v>
      </c>
      <c r="M5" s="53" t="s">
        <v>23</v>
      </c>
    </row>
    <row r="6" s="35" customFormat="1" ht="82" customHeight="1" spans="1:13">
      <c r="A6" s="53">
        <v>2</v>
      </c>
      <c r="B6" s="26" t="s">
        <v>16</v>
      </c>
      <c r="C6" s="54" t="s">
        <v>17</v>
      </c>
      <c r="D6" s="55" t="s">
        <v>24</v>
      </c>
      <c r="E6" s="55" t="s">
        <v>25</v>
      </c>
      <c r="F6" s="55" t="s">
        <v>26</v>
      </c>
      <c r="G6" s="56" t="s">
        <v>27</v>
      </c>
      <c r="H6" s="57">
        <v>100</v>
      </c>
      <c r="I6" s="54">
        <v>100</v>
      </c>
      <c r="J6" s="55">
        <v>0</v>
      </c>
      <c r="K6" s="55">
        <v>0</v>
      </c>
      <c r="L6" s="55" t="s">
        <v>28</v>
      </c>
      <c r="M6" s="53"/>
    </row>
    <row r="7" s="36" customFormat="1" ht="65" customHeight="1" spans="1:13">
      <c r="A7" s="53">
        <v>3</v>
      </c>
      <c r="B7" s="26" t="s">
        <v>29</v>
      </c>
      <c r="C7" s="26" t="s">
        <v>30</v>
      </c>
      <c r="D7" s="26" t="s">
        <v>31</v>
      </c>
      <c r="E7" s="26" t="s">
        <v>32</v>
      </c>
      <c r="F7" s="26" t="s">
        <v>31</v>
      </c>
      <c r="G7" s="26" t="s">
        <v>33</v>
      </c>
      <c r="H7" s="26">
        <v>20</v>
      </c>
      <c r="I7" s="26">
        <v>20</v>
      </c>
      <c r="J7" s="26">
        <v>0</v>
      </c>
      <c r="K7" s="26">
        <v>0</v>
      </c>
      <c r="L7" s="26" t="s">
        <v>34</v>
      </c>
      <c r="M7" s="26"/>
    </row>
    <row r="8" s="36" customFormat="1" ht="65" customHeight="1" spans="1:13">
      <c r="A8" s="53">
        <v>4</v>
      </c>
      <c r="B8" s="26" t="s">
        <v>16</v>
      </c>
      <c r="C8" s="26" t="s">
        <v>30</v>
      </c>
      <c r="D8" s="26" t="s">
        <v>35</v>
      </c>
      <c r="E8" s="26" t="s">
        <v>36</v>
      </c>
      <c r="F8" s="26" t="s">
        <v>35</v>
      </c>
      <c r="G8" s="26" t="s">
        <v>37</v>
      </c>
      <c r="H8" s="26">
        <v>10</v>
      </c>
      <c r="I8" s="26">
        <v>10</v>
      </c>
      <c r="J8" s="26">
        <v>0</v>
      </c>
      <c r="K8" s="26">
        <v>0</v>
      </c>
      <c r="L8" s="26" t="s">
        <v>38</v>
      </c>
      <c r="M8" s="26" t="s">
        <v>23</v>
      </c>
    </row>
    <row r="9" s="36" customFormat="1" ht="65" customHeight="1" spans="1:13">
      <c r="A9" s="53">
        <v>5</v>
      </c>
      <c r="B9" s="26" t="s">
        <v>29</v>
      </c>
      <c r="C9" s="26" t="s">
        <v>39</v>
      </c>
      <c r="D9" s="26" t="s">
        <v>40</v>
      </c>
      <c r="E9" s="26" t="s">
        <v>41</v>
      </c>
      <c r="F9" s="26" t="s">
        <v>42</v>
      </c>
      <c r="G9" s="26" t="s">
        <v>43</v>
      </c>
      <c r="H9" s="26">
        <v>20</v>
      </c>
      <c r="I9" s="26">
        <v>20</v>
      </c>
      <c r="J9" s="26">
        <v>0</v>
      </c>
      <c r="K9" s="26">
        <v>0</v>
      </c>
      <c r="L9" s="26" t="s">
        <v>44</v>
      </c>
      <c r="M9" s="58"/>
    </row>
    <row r="10" s="36" customFormat="1" ht="65" customHeight="1" spans="1:13">
      <c r="A10" s="53">
        <v>6</v>
      </c>
      <c r="B10" s="26" t="s">
        <v>29</v>
      </c>
      <c r="C10" s="26" t="s">
        <v>39</v>
      </c>
      <c r="D10" s="26" t="s">
        <v>45</v>
      </c>
      <c r="E10" s="26" t="s">
        <v>46</v>
      </c>
      <c r="F10" s="26" t="s">
        <v>47</v>
      </c>
      <c r="G10" s="26" t="s">
        <v>48</v>
      </c>
      <c r="H10" s="26">
        <v>20</v>
      </c>
      <c r="I10" s="26">
        <v>20</v>
      </c>
      <c r="J10" s="26">
        <v>0</v>
      </c>
      <c r="K10" s="26">
        <v>0</v>
      </c>
      <c r="L10" s="26" t="s">
        <v>49</v>
      </c>
      <c r="M10" s="26"/>
    </row>
    <row r="11" s="36" customFormat="1" ht="65" customHeight="1" spans="1:13">
      <c r="A11" s="53">
        <v>7</v>
      </c>
      <c r="B11" s="26" t="s">
        <v>29</v>
      </c>
      <c r="C11" s="26" t="s">
        <v>39</v>
      </c>
      <c r="D11" s="26" t="s">
        <v>50</v>
      </c>
      <c r="E11" s="26" t="s">
        <v>51</v>
      </c>
      <c r="F11" s="26" t="s">
        <v>52</v>
      </c>
      <c r="G11" s="26" t="s">
        <v>53</v>
      </c>
      <c r="H11" s="26">
        <v>20</v>
      </c>
      <c r="I11" s="26">
        <v>20</v>
      </c>
      <c r="J11" s="26">
        <v>0</v>
      </c>
      <c r="K11" s="26">
        <v>0</v>
      </c>
      <c r="L11" s="26" t="s">
        <v>54</v>
      </c>
      <c r="M11" s="26"/>
    </row>
    <row r="12" s="36" customFormat="1" ht="65" customHeight="1" spans="1:13">
      <c r="A12" s="53">
        <v>8</v>
      </c>
      <c r="B12" s="26" t="s">
        <v>16</v>
      </c>
      <c r="C12" s="26" t="s">
        <v>39</v>
      </c>
      <c r="D12" s="26" t="s">
        <v>55</v>
      </c>
      <c r="E12" s="26" t="s">
        <v>56</v>
      </c>
      <c r="F12" s="26" t="s">
        <v>55</v>
      </c>
      <c r="G12" s="26" t="s">
        <v>57</v>
      </c>
      <c r="H12" s="26">
        <v>10</v>
      </c>
      <c r="I12" s="26">
        <v>10</v>
      </c>
      <c r="J12" s="26">
        <v>0</v>
      </c>
      <c r="K12" s="26">
        <v>0</v>
      </c>
      <c r="L12" s="26" t="s">
        <v>58</v>
      </c>
      <c r="M12" s="26"/>
    </row>
    <row r="13" s="36" customFormat="1" ht="65" customHeight="1" spans="1:13">
      <c r="A13" s="53">
        <v>9</v>
      </c>
      <c r="B13" s="26" t="s">
        <v>29</v>
      </c>
      <c r="C13" s="26" t="s">
        <v>39</v>
      </c>
      <c r="D13" s="26" t="s">
        <v>59</v>
      </c>
      <c r="E13" s="26" t="s">
        <v>60</v>
      </c>
      <c r="F13" s="26" t="s">
        <v>55</v>
      </c>
      <c r="G13" s="26" t="s">
        <v>61</v>
      </c>
      <c r="H13" s="26">
        <v>22.6</v>
      </c>
      <c r="I13" s="26">
        <v>20</v>
      </c>
      <c r="J13" s="26">
        <v>0</v>
      </c>
      <c r="K13" s="26">
        <v>2.6</v>
      </c>
      <c r="L13" s="26" t="s">
        <v>58</v>
      </c>
      <c r="M13" s="26" t="s">
        <v>23</v>
      </c>
    </row>
    <row r="14" s="37" customFormat="1" ht="69" customHeight="1" spans="1:13">
      <c r="A14" s="53">
        <v>10</v>
      </c>
      <c r="B14" s="59" t="s">
        <v>62</v>
      </c>
      <c r="C14" s="26" t="s">
        <v>63</v>
      </c>
      <c r="D14" s="59" t="s">
        <v>64</v>
      </c>
      <c r="E14" s="26" t="s">
        <v>65</v>
      </c>
      <c r="F14" s="26" t="s">
        <v>64</v>
      </c>
      <c r="G14" s="60" t="s">
        <v>66</v>
      </c>
      <c r="H14" s="26">
        <v>20</v>
      </c>
      <c r="I14" s="61">
        <v>20</v>
      </c>
      <c r="J14" s="26">
        <v>0</v>
      </c>
      <c r="K14" s="61">
        <v>0</v>
      </c>
      <c r="L14" s="59" t="s">
        <v>67</v>
      </c>
      <c r="M14" s="26"/>
    </row>
    <row r="15" s="38" customFormat="1" ht="65" customHeight="1" spans="1:13">
      <c r="A15" s="53">
        <v>11</v>
      </c>
      <c r="B15" s="26" t="s">
        <v>16</v>
      </c>
      <c r="C15" s="26" t="s">
        <v>63</v>
      </c>
      <c r="D15" s="26" t="s">
        <v>64</v>
      </c>
      <c r="E15" s="26" t="s">
        <v>68</v>
      </c>
      <c r="F15" s="26" t="s">
        <v>64</v>
      </c>
      <c r="G15" s="26" t="s">
        <v>69</v>
      </c>
      <c r="H15" s="26">
        <v>25</v>
      </c>
      <c r="I15" s="26">
        <v>15</v>
      </c>
      <c r="J15" s="26">
        <v>0</v>
      </c>
      <c r="K15" s="26">
        <v>10</v>
      </c>
      <c r="L15" s="26" t="s">
        <v>67</v>
      </c>
      <c r="M15" s="26" t="s">
        <v>23</v>
      </c>
    </row>
    <row r="16" s="36" customFormat="1" ht="65" customHeight="1" spans="1:13">
      <c r="A16" s="53">
        <v>12</v>
      </c>
      <c r="B16" s="26" t="s">
        <v>29</v>
      </c>
      <c r="C16" s="53" t="s">
        <v>70</v>
      </c>
      <c r="D16" s="53" t="s">
        <v>71</v>
      </c>
      <c r="E16" s="26" t="s">
        <v>72</v>
      </c>
      <c r="F16" s="53" t="s">
        <v>71</v>
      </c>
      <c r="G16" s="26" t="s">
        <v>73</v>
      </c>
      <c r="H16" s="53">
        <v>20</v>
      </c>
      <c r="I16" s="53">
        <v>20</v>
      </c>
      <c r="J16" s="53">
        <v>0</v>
      </c>
      <c r="K16" s="53">
        <v>0</v>
      </c>
      <c r="L16" s="53" t="s">
        <v>74</v>
      </c>
      <c r="M16" s="53" t="s">
        <v>23</v>
      </c>
    </row>
    <row r="17" s="39" customFormat="1" ht="65" customHeight="1" spans="1:13">
      <c r="A17" s="53">
        <v>13</v>
      </c>
      <c r="B17" s="26" t="s">
        <v>75</v>
      </c>
      <c r="C17" s="26" t="s">
        <v>76</v>
      </c>
      <c r="D17" s="26" t="s">
        <v>77</v>
      </c>
      <c r="E17" s="26" t="s">
        <v>78</v>
      </c>
      <c r="F17" s="26" t="s">
        <v>79</v>
      </c>
      <c r="G17" s="26" t="s">
        <v>80</v>
      </c>
      <c r="H17" s="26">
        <v>5</v>
      </c>
      <c r="I17" s="26">
        <v>5</v>
      </c>
      <c r="J17" s="26">
        <v>0</v>
      </c>
      <c r="K17" s="26">
        <v>0</v>
      </c>
      <c r="L17" s="26" t="s">
        <v>81</v>
      </c>
      <c r="M17" s="26"/>
    </row>
    <row r="18" s="39" customFormat="1" ht="55" customHeight="1" spans="1:13">
      <c r="A18" s="53">
        <v>14</v>
      </c>
      <c r="B18" s="59" t="s">
        <v>62</v>
      </c>
      <c r="C18" s="26" t="s">
        <v>76</v>
      </c>
      <c r="D18" s="26" t="s">
        <v>82</v>
      </c>
      <c r="E18" s="26" t="s">
        <v>83</v>
      </c>
      <c r="F18" s="26" t="s">
        <v>84</v>
      </c>
      <c r="G18" s="26" t="s">
        <v>85</v>
      </c>
      <c r="H18" s="26">
        <v>20</v>
      </c>
      <c r="I18" s="26">
        <v>20</v>
      </c>
      <c r="J18" s="26">
        <v>0</v>
      </c>
      <c r="K18" s="26">
        <v>0</v>
      </c>
      <c r="L18" s="26" t="s">
        <v>86</v>
      </c>
      <c r="M18" s="26" t="s">
        <v>23</v>
      </c>
    </row>
    <row r="19" s="39" customFormat="1" ht="86" customHeight="1" spans="1:13">
      <c r="A19" s="53">
        <v>15</v>
      </c>
      <c r="B19" s="26" t="s">
        <v>87</v>
      </c>
      <c r="C19" s="26" t="s">
        <v>76</v>
      </c>
      <c r="D19" s="26" t="s">
        <v>88</v>
      </c>
      <c r="E19" s="26" t="s">
        <v>89</v>
      </c>
      <c r="F19" s="26" t="s">
        <v>90</v>
      </c>
      <c r="G19" s="62" t="s">
        <v>91</v>
      </c>
      <c r="H19" s="26">
        <v>5</v>
      </c>
      <c r="I19" s="26">
        <v>5</v>
      </c>
      <c r="J19" s="26">
        <v>0</v>
      </c>
      <c r="K19" s="26">
        <v>0</v>
      </c>
      <c r="L19" s="26" t="s">
        <v>92</v>
      </c>
      <c r="M19" s="26"/>
    </row>
    <row r="20" s="39" customFormat="1" ht="65" customHeight="1" spans="1:13">
      <c r="A20" s="53">
        <v>16</v>
      </c>
      <c r="B20" s="26" t="s">
        <v>93</v>
      </c>
      <c r="C20" s="26" t="s">
        <v>76</v>
      </c>
      <c r="D20" s="26" t="s">
        <v>94</v>
      </c>
      <c r="E20" s="26" t="s">
        <v>95</v>
      </c>
      <c r="F20" s="26" t="s">
        <v>96</v>
      </c>
      <c r="G20" s="26" t="s">
        <v>97</v>
      </c>
      <c r="H20" s="26">
        <v>5</v>
      </c>
      <c r="I20" s="26">
        <v>5</v>
      </c>
      <c r="J20" s="26">
        <v>0</v>
      </c>
      <c r="K20" s="26">
        <v>0</v>
      </c>
      <c r="L20" s="26" t="s">
        <v>98</v>
      </c>
      <c r="M20" s="26"/>
    </row>
    <row r="21" s="39" customFormat="1" ht="65" customHeight="1" spans="1:13">
      <c r="A21" s="53">
        <v>17</v>
      </c>
      <c r="B21" s="26" t="s">
        <v>16</v>
      </c>
      <c r="C21" s="26" t="s">
        <v>76</v>
      </c>
      <c r="D21" s="26" t="s">
        <v>99</v>
      </c>
      <c r="E21" s="26" t="s">
        <v>100</v>
      </c>
      <c r="F21" s="26" t="s">
        <v>101</v>
      </c>
      <c r="G21" s="26" t="s">
        <v>102</v>
      </c>
      <c r="H21" s="53">
        <v>5</v>
      </c>
      <c r="I21" s="53">
        <v>5</v>
      </c>
      <c r="J21" s="53">
        <v>0</v>
      </c>
      <c r="K21" s="53">
        <v>0</v>
      </c>
      <c r="L21" s="53" t="s">
        <v>103</v>
      </c>
      <c r="M21" s="26"/>
    </row>
    <row r="22" s="37" customFormat="1" ht="69" customHeight="1" spans="1:13">
      <c r="A22" s="53">
        <v>18</v>
      </c>
      <c r="B22" s="26" t="s">
        <v>104</v>
      </c>
      <c r="C22" s="26" t="s">
        <v>105</v>
      </c>
      <c r="D22" s="26" t="s">
        <v>106</v>
      </c>
      <c r="E22" s="26" t="s">
        <v>107</v>
      </c>
      <c r="F22" s="26" t="s">
        <v>105</v>
      </c>
      <c r="G22" s="62" t="s">
        <v>108</v>
      </c>
      <c r="H22" s="26">
        <f t="shared" ref="H22:H27" si="0">I22+J22+K22</f>
        <v>64</v>
      </c>
      <c r="I22" s="26">
        <v>64</v>
      </c>
      <c r="J22" s="26">
        <v>0</v>
      </c>
      <c r="K22" s="26">
        <v>0</v>
      </c>
      <c r="L22" s="26" t="s">
        <v>109</v>
      </c>
      <c r="M22" s="26"/>
    </row>
    <row r="23" s="37" customFormat="1" ht="196" customHeight="1" spans="1:13">
      <c r="A23" s="53">
        <v>19</v>
      </c>
      <c r="B23" s="26" t="s">
        <v>87</v>
      </c>
      <c r="C23" s="26" t="s">
        <v>105</v>
      </c>
      <c r="D23" s="26" t="s">
        <v>106</v>
      </c>
      <c r="E23" s="26" t="s">
        <v>110</v>
      </c>
      <c r="F23" s="26" t="s">
        <v>105</v>
      </c>
      <c r="G23" s="62" t="s">
        <v>111</v>
      </c>
      <c r="H23" s="26">
        <f t="shared" si="0"/>
        <v>673</v>
      </c>
      <c r="I23" s="26">
        <v>259</v>
      </c>
      <c r="J23" s="26">
        <v>414</v>
      </c>
      <c r="K23" s="26">
        <v>0</v>
      </c>
      <c r="L23" s="26" t="s">
        <v>112</v>
      </c>
      <c r="M23" s="26"/>
    </row>
    <row r="24" s="37" customFormat="1" ht="51" customHeight="1" spans="1:13">
      <c r="A24" s="53">
        <v>20</v>
      </c>
      <c r="B24" s="26" t="s">
        <v>113</v>
      </c>
      <c r="C24" s="26" t="s">
        <v>105</v>
      </c>
      <c r="D24" s="26" t="s">
        <v>106</v>
      </c>
      <c r="E24" s="26" t="s">
        <v>114</v>
      </c>
      <c r="F24" s="26" t="s">
        <v>105</v>
      </c>
      <c r="G24" s="62" t="s">
        <v>115</v>
      </c>
      <c r="H24" s="26">
        <f t="shared" si="0"/>
        <v>26</v>
      </c>
      <c r="I24" s="26">
        <v>26</v>
      </c>
      <c r="J24" s="26">
        <v>0</v>
      </c>
      <c r="K24" s="26">
        <v>0</v>
      </c>
      <c r="L24" s="26" t="s">
        <v>116</v>
      </c>
      <c r="M24" s="26"/>
    </row>
    <row r="25" s="37" customFormat="1" ht="67" customHeight="1" spans="1:13">
      <c r="A25" s="53">
        <v>21</v>
      </c>
      <c r="B25" s="26" t="s">
        <v>117</v>
      </c>
      <c r="C25" s="26" t="s">
        <v>105</v>
      </c>
      <c r="D25" s="26" t="s">
        <v>106</v>
      </c>
      <c r="E25" s="26" t="s">
        <v>118</v>
      </c>
      <c r="F25" s="26" t="s">
        <v>105</v>
      </c>
      <c r="G25" s="62" t="s">
        <v>119</v>
      </c>
      <c r="H25" s="26">
        <f t="shared" si="0"/>
        <v>93.06</v>
      </c>
      <c r="I25" s="26">
        <v>93.06</v>
      </c>
      <c r="J25" s="26">
        <v>0</v>
      </c>
      <c r="K25" s="26">
        <v>0</v>
      </c>
      <c r="L25" s="26" t="s">
        <v>116</v>
      </c>
      <c r="M25" s="26"/>
    </row>
    <row r="26" s="39" customFormat="1" ht="57" customHeight="1" spans="1:13">
      <c r="A26" s="53">
        <v>22</v>
      </c>
      <c r="B26" s="26" t="s">
        <v>16</v>
      </c>
      <c r="C26" s="26" t="s">
        <v>105</v>
      </c>
      <c r="D26" s="26" t="s">
        <v>120</v>
      </c>
      <c r="E26" s="26" t="s">
        <v>121</v>
      </c>
      <c r="F26" s="26" t="s">
        <v>105</v>
      </c>
      <c r="G26" s="62" t="s">
        <v>122</v>
      </c>
      <c r="H26" s="26">
        <f t="shared" si="0"/>
        <v>134</v>
      </c>
      <c r="I26" s="26">
        <v>134</v>
      </c>
      <c r="J26" s="26">
        <v>0</v>
      </c>
      <c r="K26" s="26">
        <v>0</v>
      </c>
      <c r="L26" s="26" t="s">
        <v>123</v>
      </c>
      <c r="M26" s="26"/>
    </row>
    <row r="27" s="37" customFormat="1" ht="44" customHeight="1" spans="1:13">
      <c r="A27" s="53">
        <v>23</v>
      </c>
      <c r="B27" s="26" t="s">
        <v>124</v>
      </c>
      <c r="C27" s="26" t="s">
        <v>105</v>
      </c>
      <c r="D27" s="26" t="s">
        <v>106</v>
      </c>
      <c r="E27" s="26" t="s">
        <v>124</v>
      </c>
      <c r="F27" s="26" t="s">
        <v>105</v>
      </c>
      <c r="G27" s="26" t="s">
        <v>125</v>
      </c>
      <c r="H27" s="26">
        <f t="shared" si="0"/>
        <v>4.94</v>
      </c>
      <c r="I27" s="26">
        <v>4.94</v>
      </c>
      <c r="J27" s="26">
        <v>0</v>
      </c>
      <c r="K27" s="26">
        <v>0</v>
      </c>
      <c r="L27" s="26" t="s">
        <v>116</v>
      </c>
      <c r="M27" s="26"/>
    </row>
    <row r="28" s="40" customFormat="1" ht="51" customHeight="1" spans="1:13">
      <c r="A28" s="63"/>
      <c r="B28" s="64" t="s">
        <v>126</v>
      </c>
      <c r="C28" s="65"/>
      <c r="D28" s="65"/>
      <c r="E28" s="66"/>
      <c r="F28" s="66"/>
      <c r="G28" s="67"/>
      <c r="H28" s="68"/>
      <c r="I28" s="68">
        <f>SUM(I5:I27)</f>
        <v>906</v>
      </c>
      <c r="J28" s="68"/>
      <c r="K28" s="68"/>
      <c r="L28" s="68"/>
      <c r="M28" s="69" t="s">
        <v>127</v>
      </c>
    </row>
  </sheetData>
  <autoFilter xmlns:etc="http://www.wps.cn/officeDocument/2017/etCustomData" ref="A4:M28" etc:filterBottomFollowUsedRange="0">
    <extLst/>
  </autoFilter>
  <sortState ref="B6:S22">
    <sortCondition ref="C6:C22"/>
    <sortCondition ref="D6:D22"/>
  </sortState>
  <mergeCells count="13">
    <mergeCell ref="A1:B1"/>
    <mergeCell ref="A2:M2"/>
    <mergeCell ref="H3:K3"/>
    <mergeCell ref="B28:G28"/>
    <mergeCell ref="A3:A4"/>
    <mergeCell ref="B3:B4"/>
    <mergeCell ref="C3:C4"/>
    <mergeCell ref="D3:D4"/>
    <mergeCell ref="E3:E4"/>
    <mergeCell ref="F3:F4"/>
    <mergeCell ref="G3:G4"/>
    <mergeCell ref="L3:L4"/>
    <mergeCell ref="M3:M4"/>
  </mergeCells>
  <printOptions horizontalCentered="1"/>
  <pageMargins left="0.354166666666667" right="0.393055555555556" top="0.511805555555556" bottom="0.511805555555556" header="0.5" footer="0.5"/>
  <pageSetup paperSize="9" scale="79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"/>
  <sheetViews>
    <sheetView workbookViewId="0">
      <selection activeCell="E19" sqref="E19"/>
    </sheetView>
  </sheetViews>
  <sheetFormatPr defaultColWidth="9" defaultRowHeight="13.5" outlineLevelRow="6"/>
  <cols>
    <col min="1" max="1" width="5.5" style="5" customWidth="1"/>
    <col min="2" max="3" width="9" style="5"/>
    <col min="4" max="4" width="13.25" style="5" customWidth="1"/>
    <col min="5" max="5" width="20.25" style="5" customWidth="1"/>
    <col min="6" max="7" width="9" style="5"/>
    <col min="8" max="8" width="9.5" style="5" customWidth="1"/>
    <col min="9" max="9" width="15.125" style="5" customWidth="1"/>
    <col min="10" max="10" width="21.375" style="6" customWidth="1"/>
    <col min="11" max="11" width="9" style="5"/>
    <col min="12" max="13" width="10.25" style="5" customWidth="1"/>
    <col min="14" max="14" width="10" style="5" customWidth="1"/>
    <col min="15" max="16" width="9" style="5"/>
    <col min="17" max="17" width="13.625" style="5" customWidth="1"/>
    <col min="18" max="18" width="9" style="5" customWidth="1"/>
    <col min="19" max="19" width="9" style="5"/>
    <col min="20" max="20" width="13.125" style="7" customWidth="1"/>
  </cols>
  <sheetData>
    <row r="1" customFormat="1" ht="24" customHeight="1" spans="1:20">
      <c r="A1" s="8" t="s">
        <v>128</v>
      </c>
      <c r="B1" s="8"/>
      <c r="C1" s="5"/>
      <c r="D1" s="5"/>
      <c r="E1" s="5"/>
      <c r="F1" s="5"/>
      <c r="G1" s="5"/>
      <c r="H1" s="5"/>
      <c r="I1" s="5"/>
      <c r="J1" s="6"/>
      <c r="K1" s="5"/>
      <c r="L1" s="5"/>
      <c r="M1" s="5"/>
      <c r="N1" s="5"/>
      <c r="O1" s="5"/>
      <c r="P1" s="5"/>
      <c r="Q1" s="5"/>
      <c r="R1" s="5"/>
      <c r="S1" s="5"/>
      <c r="T1" s="7"/>
    </row>
    <row r="2" customFormat="1" ht="57" customHeight="1" spans="1:20">
      <c r="A2" s="9" t="s">
        <v>129</v>
      </c>
      <c r="B2" s="9"/>
      <c r="C2" s="9"/>
      <c r="D2" s="9"/>
      <c r="E2" s="9"/>
      <c r="F2" s="9"/>
      <c r="G2" s="9"/>
      <c r="H2" s="9"/>
      <c r="I2" s="9"/>
      <c r="J2" s="10"/>
      <c r="K2" s="9"/>
      <c r="L2" s="9"/>
      <c r="M2" s="9"/>
      <c r="N2" s="9"/>
      <c r="O2" s="9"/>
      <c r="P2" s="9"/>
      <c r="Q2" s="9"/>
      <c r="R2" s="9"/>
      <c r="S2" s="9"/>
      <c r="T2" s="7"/>
    </row>
    <row r="3" s="1" customFormat="1" ht="20.1" customHeight="1" spans="1:20">
      <c r="A3" s="11" t="s">
        <v>130</v>
      </c>
      <c r="B3" s="11"/>
      <c r="C3" s="12"/>
      <c r="D3" s="13" t="s">
        <v>131</v>
      </c>
      <c r="E3" s="13"/>
      <c r="F3" s="14"/>
      <c r="G3" s="14"/>
      <c r="H3" s="14"/>
      <c r="I3" s="14"/>
      <c r="J3" s="15"/>
      <c r="K3" s="14"/>
      <c r="L3" s="14"/>
      <c r="M3" s="14"/>
      <c r="N3" s="11" t="s">
        <v>132</v>
      </c>
      <c r="O3" s="11"/>
      <c r="P3" s="16"/>
      <c r="Q3" s="16"/>
      <c r="R3" s="16"/>
      <c r="S3" s="14"/>
      <c r="T3" s="17"/>
    </row>
    <row r="4" s="2" customFormat="1" ht="24" customHeight="1" spans="1:20">
      <c r="A4" s="18" t="s">
        <v>2</v>
      </c>
      <c r="B4" s="18" t="s">
        <v>3</v>
      </c>
      <c r="C4" s="18" t="s">
        <v>4</v>
      </c>
      <c r="D4" s="19" t="s">
        <v>5</v>
      </c>
      <c r="E4" s="18" t="s">
        <v>6</v>
      </c>
      <c r="F4" s="18" t="s">
        <v>133</v>
      </c>
      <c r="G4" s="18" t="s">
        <v>7</v>
      </c>
      <c r="H4" s="18" t="s">
        <v>134</v>
      </c>
      <c r="I4" s="18"/>
      <c r="J4" s="19" t="s">
        <v>8</v>
      </c>
      <c r="K4" s="18" t="s">
        <v>9</v>
      </c>
      <c r="L4" s="18"/>
      <c r="M4" s="18"/>
      <c r="N4" s="18"/>
      <c r="O4" s="18" t="s">
        <v>135</v>
      </c>
      <c r="P4" s="18" t="s">
        <v>136</v>
      </c>
      <c r="Q4" s="18" t="s">
        <v>137</v>
      </c>
      <c r="R4" s="20" t="s">
        <v>10</v>
      </c>
      <c r="S4" s="18" t="s">
        <v>11</v>
      </c>
      <c r="T4" s="21" t="s">
        <v>138</v>
      </c>
    </row>
    <row r="5" s="3" customFormat="1" ht="33" customHeight="1" spans="1:20">
      <c r="A5" s="19"/>
      <c r="B5" s="19"/>
      <c r="C5" s="19"/>
      <c r="D5" s="19"/>
      <c r="E5" s="19"/>
      <c r="F5" s="19"/>
      <c r="G5" s="19"/>
      <c r="H5" s="19" t="s">
        <v>139</v>
      </c>
      <c r="I5" s="19" t="s">
        <v>140</v>
      </c>
      <c r="J5" s="19"/>
      <c r="K5" s="19" t="s">
        <v>12</v>
      </c>
      <c r="L5" s="19" t="s">
        <v>13</v>
      </c>
      <c r="M5" s="19" t="s">
        <v>14</v>
      </c>
      <c r="N5" s="19" t="s">
        <v>15</v>
      </c>
      <c r="O5" s="19"/>
      <c r="P5" s="19"/>
      <c r="Q5" s="19"/>
      <c r="R5" s="22"/>
      <c r="S5" s="19"/>
      <c r="T5" s="21"/>
    </row>
    <row r="6" s="4" customFormat="1" ht="95.25" customHeight="1" spans="1:20">
      <c r="A6" s="23">
        <v>2</v>
      </c>
      <c r="B6" s="24" t="s">
        <v>141</v>
      </c>
      <c r="C6" s="25" t="s">
        <v>17</v>
      </c>
      <c r="D6" s="25" t="s">
        <v>18</v>
      </c>
      <c r="E6" s="25" t="s">
        <v>19</v>
      </c>
      <c r="F6" s="25" t="s">
        <v>142</v>
      </c>
      <c r="G6" s="25" t="s">
        <v>20</v>
      </c>
      <c r="H6" s="25" t="s">
        <v>143</v>
      </c>
      <c r="I6" s="25" t="s">
        <v>144</v>
      </c>
      <c r="J6" s="25" t="s">
        <v>145</v>
      </c>
      <c r="K6" s="25">
        <v>10</v>
      </c>
      <c r="L6" s="25">
        <v>10</v>
      </c>
      <c r="M6" s="25">
        <v>0</v>
      </c>
      <c r="N6" s="25">
        <v>0</v>
      </c>
      <c r="O6" s="26" t="s">
        <v>146</v>
      </c>
      <c r="P6" s="25" t="s">
        <v>147</v>
      </c>
      <c r="Q6" s="25" t="s">
        <v>148</v>
      </c>
      <c r="R6" s="25" t="s">
        <v>22</v>
      </c>
      <c r="S6" s="23"/>
      <c r="T6" s="27" t="s">
        <v>149</v>
      </c>
    </row>
    <row r="7" s="4" customFormat="1" ht="164" customHeight="1" spans="1:20">
      <c r="A7" s="23">
        <v>4</v>
      </c>
      <c r="B7" s="24" t="s">
        <v>141</v>
      </c>
      <c r="C7" s="28" t="s">
        <v>17</v>
      </c>
      <c r="D7" s="29" t="s">
        <v>24</v>
      </c>
      <c r="E7" s="29" t="s">
        <v>25</v>
      </c>
      <c r="F7" s="28" t="s">
        <v>150</v>
      </c>
      <c r="G7" s="29" t="s">
        <v>26</v>
      </c>
      <c r="H7" s="30">
        <v>46174</v>
      </c>
      <c r="I7" s="30">
        <v>46204</v>
      </c>
      <c r="J7" s="31" t="s">
        <v>151</v>
      </c>
      <c r="K7" s="32">
        <v>100</v>
      </c>
      <c r="L7" s="28">
        <v>100</v>
      </c>
      <c r="M7" s="29">
        <v>0</v>
      </c>
      <c r="N7" s="29">
        <v>0</v>
      </c>
      <c r="O7" s="26" t="s">
        <v>152</v>
      </c>
      <c r="P7" s="28" t="s">
        <v>153</v>
      </c>
      <c r="Q7" s="28" t="s">
        <v>154</v>
      </c>
      <c r="R7" s="29" t="s">
        <v>28</v>
      </c>
      <c r="S7" s="23"/>
      <c r="T7" s="27" t="s">
        <v>155</v>
      </c>
    </row>
  </sheetData>
  <mergeCells count="20">
    <mergeCell ref="A1:B1"/>
    <mergeCell ref="A2:S2"/>
    <mergeCell ref="D3:E3"/>
    <mergeCell ref="P3:R3"/>
    <mergeCell ref="H4:I4"/>
    <mergeCell ref="K4:N4"/>
    <mergeCell ref="A4:A5"/>
    <mergeCell ref="B4:B5"/>
    <mergeCell ref="C4:C5"/>
    <mergeCell ref="D4:D5"/>
    <mergeCell ref="E4:E5"/>
    <mergeCell ref="F4:F5"/>
    <mergeCell ref="G4:G5"/>
    <mergeCell ref="J4:J5"/>
    <mergeCell ref="O4:O5"/>
    <mergeCell ref="P4:P5"/>
    <mergeCell ref="Q4:Q5"/>
    <mergeCell ref="R4:R5"/>
    <mergeCell ref="S4:S5"/>
    <mergeCell ref="T4:T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省三批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杨万大</cp:lastModifiedBy>
  <dcterms:created xsi:type="dcterms:W3CDTF">2022-06-10T12:27:00Z</dcterms:created>
  <dcterms:modified xsi:type="dcterms:W3CDTF">2026-09-15T08:36:06Z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BA5B85A1F844BBDB095FA36A1F1648F2_43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