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17"/>
  </bookViews>
  <sheets>
    <sheet name="云寨实物公示" sheetId="2" r:id="rId1"/>
    <sheet name="云寨货币公示" sheetId="1" r:id="rId2"/>
    <sheet name="清溪石湖" sheetId="3" r:id="rId3"/>
    <sheet name="泉交河镇兴泉村 (3)" sheetId="4" r:id="rId4"/>
    <sheet name="沧水铺镇沧水铺村 (3)" sheetId="5" r:id="rId5"/>
    <sheet name="原鱼办 (3)" sheetId="6" r:id="rId6"/>
    <sheet name="鱼形山村 (3)" sheetId="7" r:id="rId7"/>
    <sheet name="石新桥村 (3)" sheetId="8" r:id="rId8"/>
    <sheet name="二次拓展 (3)" sheetId="9" r:id="rId9"/>
    <sheet name="鸬鹚桥审定 (2)" sheetId="10" r:id="rId10"/>
    <sheet name="大明审定 (2)" sheetId="11" r:id="rId11"/>
    <sheet name="江家坪货币" sheetId="12" r:id="rId12"/>
    <sheet name="江家坪实物审定 (2)" sheetId="13" r:id="rId13"/>
    <sheet name="50鱼办审定 (2)" sheetId="14" r:id="rId14"/>
    <sheet name="谢林港村审定 (2)" sheetId="15" r:id="rId15"/>
    <sheet name="天猫村审定 (2)" sheetId="16" r:id="rId16"/>
    <sheet name="清溪审定 (2)" sheetId="17" r:id="rId17"/>
    <sheet name="江家坪审定 (2)" sheetId="18" r:id="rId18"/>
  </sheets>
  <definedNames>
    <definedName name="_xlnm.Print_Area" localSheetId="1">云寨货币公示!$A$1:$N$95</definedName>
    <definedName name="_xlnm.Print_Titles" localSheetId="1">云寨货币公示!$1:$2</definedName>
    <definedName name="_xlnm.Print_Area" localSheetId="0">云寨实物公示!$A$1:$O$7</definedName>
    <definedName name="_xlnm.Print_Titles" localSheetId="0">云寨实物公示!$1:$2</definedName>
    <definedName name="_xlnm.Print_Titles" localSheetId="2">清溪石湖!$1:$2</definedName>
    <definedName name="_xlnm.Print_Titles" localSheetId="3">'泉交河镇兴泉村 (3)'!$2:$2</definedName>
    <definedName name="_xlnm.Print_Titles" localSheetId="4">'沧水铺镇沧水铺村 (3)'!$2:$2</definedName>
    <definedName name="_xlnm.Print_Titles" localSheetId="5">'原鱼办 (3)'!$2:$2</definedName>
    <definedName name="_xlnm.Print_Titles" localSheetId="6">'鱼形山村 (3)'!$2:$2</definedName>
    <definedName name="_xlnm.Print_Titles" localSheetId="7">'石新桥村 (3)'!$2:$2</definedName>
    <definedName name="_xlnm.Print_Titles" localSheetId="8">'二次拓展 (3)'!$2:$2</definedName>
    <definedName name="_xlnm.Print_Titles" localSheetId="9">'鸬鹚桥审定 (2)'!$2:$2</definedName>
    <definedName name="_xlnm.Print_Titles" localSheetId="10">'大明审定 (2)'!$2:$2</definedName>
    <definedName name="_xlnm._FilterDatabase" localSheetId="11" hidden="1">江家坪货币!$A$1:$N$22</definedName>
    <definedName name="_xlnm.Print_Titles" localSheetId="11">江家坪货币!$1:$2</definedName>
    <definedName name="_xlnm._FilterDatabase" localSheetId="12" hidden="1">'江家坪实物审定 (2)'!$A$1:$N$13</definedName>
    <definedName name="_xlnm.Print_Titles" localSheetId="12">'江家坪实物审定 (2)'!$1:$2</definedName>
    <definedName name="_xlnm.Print_Titles" localSheetId="13">'50鱼办审定 (2)'!$2:$2</definedName>
    <definedName name="_xlnm.Print_Titles" localSheetId="14">'谢林港村审定 (2)'!$2:$2</definedName>
    <definedName name="_xlnm.Print_Titles" localSheetId="15">'天猫村审定 (2)'!$2:$2</definedName>
    <definedName name="_xlnm.Print_Titles" localSheetId="16">'清溪审定 (2)'!$2:$2</definedName>
    <definedName name="_xlnm.Print_Titles" localSheetId="17">'江家坪审定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<sst xmlns="http://schemas.openxmlformats.org/spreadsheetml/2006/main" count="3778" uniqueCount="1110">
  <si>
    <t>高新区谢林港镇云寨村实物安置资格联审审定名单（第48批次）</t>
  </si>
  <si>
    <t>序号</t>
  </si>
  <si>
    <t>户主姓名</t>
  </si>
  <si>
    <t>家庭人员</t>
  </si>
  <si>
    <t>关系</t>
  </si>
  <si>
    <t>性别</t>
  </si>
  <si>
    <t>户口
性质</t>
  </si>
  <si>
    <t>身份证</t>
  </si>
  <si>
    <t>年龄</t>
  </si>
  <si>
    <t>拆迁项目</t>
  </si>
  <si>
    <t>拆迁
时间</t>
  </si>
  <si>
    <t>户籍
所在地</t>
  </si>
  <si>
    <t>婚姻
状况</t>
  </si>
  <si>
    <t>曾经是
否安置</t>
  </si>
  <si>
    <r>
      <rPr>
        <b/>
        <sz val="9"/>
        <color theme="1"/>
        <rFont val="宋体"/>
        <charset val="134"/>
        <scheme val="major"/>
      </rPr>
      <t>核定面积（</t>
    </r>
    <r>
      <rPr>
        <b/>
        <sz val="9"/>
        <color theme="1"/>
        <rFont val="SimSun"/>
        <charset val="134"/>
      </rPr>
      <t>㎡）</t>
    </r>
  </si>
  <si>
    <t>备注</t>
  </si>
  <si>
    <t>游海</t>
  </si>
  <si>
    <t>户主</t>
  </si>
  <si>
    <t>女</t>
  </si>
  <si>
    <t>农业</t>
  </si>
  <si>
    <t>430903********1542</t>
  </si>
  <si>
    <t>科力远西侧</t>
  </si>
  <si>
    <t>云寨村栗塘组</t>
  </si>
  <si>
    <t>已婚</t>
  </si>
  <si>
    <t>否</t>
  </si>
  <si>
    <t>王荣涛</t>
  </si>
  <si>
    <t>母子</t>
  </si>
  <si>
    <t>男</t>
  </si>
  <si>
    <t>430903********0078</t>
  </si>
  <si>
    <t>11</t>
  </si>
  <si>
    <t>未婚</t>
  </si>
  <si>
    <t>王瑾萱</t>
  </si>
  <si>
    <t>母女</t>
  </si>
  <si>
    <t>430903********0029</t>
  </si>
  <si>
    <t>7</t>
  </si>
  <si>
    <t>高新区谢林港镇云寨村货币安置资格联审审定名单（第48批次）</t>
  </si>
  <si>
    <t>核定人数</t>
  </si>
  <si>
    <t>卜建湘</t>
  </si>
  <si>
    <t>432321********6192</t>
  </si>
  <si>
    <t>金山南路</t>
  </si>
  <si>
    <t>2020.3.14</t>
  </si>
  <si>
    <t>云寨村窑咀坡组</t>
  </si>
  <si>
    <t>李小华</t>
  </si>
  <si>
    <t>夫妻</t>
  </si>
  <si>
    <t>432321********0081</t>
  </si>
  <si>
    <t>卜雅楠</t>
  </si>
  <si>
    <t>父女</t>
  </si>
  <si>
    <t>430903********0205</t>
  </si>
  <si>
    <t>陈建都</t>
  </si>
  <si>
    <t>430903********1238</t>
  </si>
  <si>
    <t>康富南路</t>
  </si>
  <si>
    <t>2020.3.2</t>
  </si>
  <si>
    <t>云寨村光明组</t>
  </si>
  <si>
    <t>陈韵歆</t>
  </si>
  <si>
    <t>430903********0164</t>
  </si>
  <si>
    <t>陈运佳</t>
  </si>
  <si>
    <t>父子</t>
  </si>
  <si>
    <t>430903********1511</t>
  </si>
  <si>
    <t>黄铭明</t>
  </si>
  <si>
    <t>430903********1533</t>
  </si>
  <si>
    <t>站东路</t>
  </si>
  <si>
    <t>2020.3.15</t>
  </si>
  <si>
    <t>云寨村邱家湾组</t>
  </si>
  <si>
    <t>张益</t>
  </si>
  <si>
    <t>430922********3126</t>
  </si>
  <si>
    <t>黄墨涵</t>
  </si>
  <si>
    <t>430922********0087</t>
  </si>
  <si>
    <t>彭丹</t>
  </si>
  <si>
    <t>430903********1526</t>
  </si>
  <si>
    <t>2020.3.3</t>
  </si>
  <si>
    <t>郑子诚</t>
  </si>
  <si>
    <t>430903********0138</t>
  </si>
  <si>
    <t>彭丽</t>
  </si>
  <si>
    <t>430903********3028</t>
  </si>
  <si>
    <t>孙可米米</t>
  </si>
  <si>
    <t>430903********0091</t>
  </si>
  <si>
    <t>卜灿</t>
  </si>
  <si>
    <t>430903********1525</t>
  </si>
  <si>
    <t>2020.3.5</t>
  </si>
  <si>
    <t>云寨村茶园坡组</t>
  </si>
  <si>
    <t>卜三喜</t>
  </si>
  <si>
    <t>430903********1544</t>
  </si>
  <si>
    <t>2020.3.11</t>
  </si>
  <si>
    <t>离婚</t>
  </si>
  <si>
    <t>周诺湉</t>
  </si>
  <si>
    <t>430903********0120</t>
  </si>
  <si>
    <t>易月中</t>
  </si>
  <si>
    <t>2020.2.20</t>
  </si>
  <si>
    <t>云寨村黄泥组</t>
  </si>
  <si>
    <t>彭中勇</t>
  </si>
  <si>
    <t>430903********1521</t>
  </si>
  <si>
    <t>徐俊皓</t>
  </si>
  <si>
    <t>430903********0153</t>
  </si>
  <si>
    <t>聂丽华</t>
  </si>
  <si>
    <t>430903********1522</t>
  </si>
  <si>
    <t>云寨村新塘组</t>
  </si>
  <si>
    <t>杨诗敏</t>
  </si>
  <si>
    <t>430903********0042</t>
  </si>
  <si>
    <t>聂艳红</t>
  </si>
  <si>
    <t>430903********1323</t>
  </si>
  <si>
    <t>********</t>
  </si>
  <si>
    <t>谯亮</t>
  </si>
  <si>
    <t>430902********9017</t>
  </si>
  <si>
    <t>2020.3.9</t>
  </si>
  <si>
    <t>卜亚威</t>
  </si>
  <si>
    <t>谯梓炎</t>
  </si>
  <si>
    <t>430903********0092</t>
  </si>
  <si>
    <t>卜亚雄</t>
  </si>
  <si>
    <t>430903********156X</t>
  </si>
  <si>
    <t>龚德兵</t>
  </si>
  <si>
    <t>丈夫</t>
  </si>
  <si>
    <t>430902********6018</t>
  </si>
  <si>
    <t>龚芯瑶</t>
  </si>
  <si>
    <t>430903********0020</t>
  </si>
  <si>
    <t>张文凤</t>
  </si>
  <si>
    <t>陈斌</t>
  </si>
  <si>
    <t>430903********1852</t>
  </si>
  <si>
    <t>陈熙</t>
  </si>
  <si>
    <t>430903********0158</t>
  </si>
  <si>
    <t>张赛男</t>
  </si>
  <si>
    <t>430903********1220</t>
  </si>
  <si>
    <t>2020.2.10</t>
  </si>
  <si>
    <t>薛应梅</t>
  </si>
  <si>
    <t>430903********4521</t>
  </si>
  <si>
    <t>2020.3.6</t>
  </si>
  <si>
    <t>云寨村大路村组</t>
  </si>
  <si>
    <t>张佩红</t>
  </si>
  <si>
    <t>430903********1543</t>
  </si>
  <si>
    <t>石成冲</t>
  </si>
  <si>
    <t>433123********0050</t>
  </si>
  <si>
    <t>石昱皓</t>
  </si>
  <si>
    <t>430903********0079</t>
  </si>
  <si>
    <t>石昱嘉</t>
  </si>
  <si>
    <t>430903********0096</t>
  </si>
  <si>
    <t>彭娟</t>
  </si>
  <si>
    <t>430903********1568</t>
  </si>
  <si>
    <t>肖二南</t>
  </si>
  <si>
    <t>432524********5475</t>
  </si>
  <si>
    <t>肖景天</t>
  </si>
  <si>
    <t>430903********0131</t>
  </si>
  <si>
    <t>卜燕飞</t>
  </si>
  <si>
    <t>430903********1529</t>
  </si>
  <si>
    <t>2020.3.10</t>
  </si>
  <si>
    <t>陈业海</t>
  </si>
  <si>
    <t>432321********5654</t>
  </si>
  <si>
    <t>卜立红</t>
  </si>
  <si>
    <t>刘永涛</t>
  </si>
  <si>
    <t>220284********1110</t>
  </si>
  <si>
    <t>刘沐心</t>
  </si>
  <si>
    <t>430903********004X</t>
  </si>
  <si>
    <t>陈雪军</t>
  </si>
  <si>
    <t>432321********6186</t>
  </si>
  <si>
    <t>关山路1.2公里</t>
  </si>
  <si>
    <t>2022.12.1</t>
  </si>
  <si>
    <t>丧偶</t>
  </si>
  <si>
    <t>何嘉珹</t>
  </si>
  <si>
    <t>430903********0230</t>
  </si>
  <si>
    <t>徐燕青</t>
  </si>
  <si>
    <t>430903********1527</t>
  </si>
  <si>
    <t>凤溪路</t>
  </si>
  <si>
    <t>2020.3.27</t>
  </si>
  <si>
    <t>云寨村李家湾组24号附1号</t>
  </si>
  <si>
    <t>王益兴</t>
  </si>
  <si>
    <t>430902********5016</t>
  </si>
  <si>
    <t>王佳琪</t>
  </si>
  <si>
    <t>430903********0068</t>
  </si>
  <si>
    <t>王宇俊</t>
  </si>
  <si>
    <t>430903********0011</t>
  </si>
  <si>
    <t>沈晶</t>
  </si>
  <si>
    <t>430903********1520</t>
  </si>
  <si>
    <t>云寨村秀水冲组</t>
  </si>
  <si>
    <t>独生子女拓展增补1人</t>
  </si>
  <si>
    <t>彭超文</t>
  </si>
  <si>
    <t>430903********5115</t>
  </si>
  <si>
    <t>彭梓希</t>
  </si>
  <si>
    <t>430903********0316</t>
  </si>
  <si>
    <t>卜丹</t>
  </si>
  <si>
    <t>430903********1249</t>
  </si>
  <si>
    <t>2020.3.8</t>
  </si>
  <si>
    <t>李承睿</t>
  </si>
  <si>
    <t>430104********3013</t>
  </si>
  <si>
    <t>李梦妍</t>
  </si>
  <si>
    <t>430104********0261</t>
  </si>
  <si>
    <t>李家逸</t>
  </si>
  <si>
    <t>430903********0077</t>
  </si>
  <si>
    <t>徐燕辉</t>
  </si>
  <si>
    <t>430903********1548</t>
  </si>
  <si>
    <t>吴吹笛</t>
  </si>
  <si>
    <t>430681********6438</t>
  </si>
  <si>
    <t>吴安琪</t>
  </si>
  <si>
    <t>吴逸晨</t>
  </si>
  <si>
    <t>430903********0179</t>
  </si>
  <si>
    <t>徐静</t>
  </si>
  <si>
    <t>白杨路</t>
  </si>
  <si>
    <t>2020.4.20</t>
  </si>
  <si>
    <t>云寨村马家湾组</t>
  </si>
  <si>
    <t>郑永花</t>
  </si>
  <si>
    <t>430903********1549</t>
  </si>
  <si>
    <t>2020.4.16</t>
  </si>
  <si>
    <t>卜少胜</t>
  </si>
  <si>
    <t>430903********1515</t>
  </si>
  <si>
    <t>卜宇琳</t>
  </si>
  <si>
    <t>430903********0087</t>
  </si>
  <si>
    <t>周小红</t>
  </si>
  <si>
    <t>云树路</t>
  </si>
  <si>
    <t>2021.4.21</t>
  </si>
  <si>
    <t>云寨村茶家仑组</t>
  </si>
  <si>
    <t>刘子玉</t>
  </si>
  <si>
    <t>430321********038X</t>
  </si>
  <si>
    <t>李梅芳</t>
  </si>
  <si>
    <t>非农</t>
  </si>
  <si>
    <t>430903********0923</t>
  </si>
  <si>
    <t>关山路一期</t>
  </si>
  <si>
    <t>2021.3.20</t>
  </si>
  <si>
    <t>赫山区秀峰路34号2单元501号</t>
  </si>
  <si>
    <t>刘孟勋</t>
  </si>
  <si>
    <t>432301********2017</t>
  </si>
  <si>
    <t>熊敖民</t>
  </si>
  <si>
    <t>430903********0935</t>
  </si>
  <si>
    <t>李建军</t>
  </si>
  <si>
    <t>432321********6173</t>
  </si>
  <si>
    <t>赫山区赫山路27号</t>
  </si>
  <si>
    <t>李  凌</t>
  </si>
  <si>
    <t>432321********562X</t>
  </si>
  <si>
    <t>朝阳路1号</t>
  </si>
  <si>
    <t>周菊中</t>
  </si>
  <si>
    <t>432321********618X</t>
  </si>
  <si>
    <t>云寨村草鱼塘组10号</t>
  </si>
  <si>
    <t>张益峰</t>
  </si>
  <si>
    <t>432321********6191</t>
  </si>
  <si>
    <t>2021.2.28</t>
  </si>
  <si>
    <t>云寨村光咀坪组16号</t>
  </si>
  <si>
    <t>秦爱兰</t>
  </si>
  <si>
    <t>汤芬</t>
  </si>
  <si>
    <t>云寨村大园组8号</t>
  </si>
  <si>
    <t>部分非农拓展1人</t>
  </si>
  <si>
    <t>陈志余</t>
  </si>
  <si>
    <t>益阳市梓山路128号</t>
  </si>
  <si>
    <t>陈乐菡</t>
  </si>
  <si>
    <t>430903********2522</t>
  </si>
  <si>
    <t>陈亦龙</t>
  </si>
  <si>
    <t>430903********0038</t>
  </si>
  <si>
    <t>唐珊</t>
  </si>
  <si>
    <t>2021.2.22</t>
  </si>
  <si>
    <t>云寨村神吉村组</t>
  </si>
  <si>
    <t>陈琪</t>
  </si>
  <si>
    <t>430902********9030</t>
  </si>
  <si>
    <t>陈奕锦</t>
  </si>
  <si>
    <t>430903********0173</t>
  </si>
  <si>
    <t>陈韵怡</t>
  </si>
  <si>
    <t>430903********0063</t>
  </si>
  <si>
    <t>张春玲</t>
  </si>
  <si>
    <t>432321********6185</t>
  </si>
  <si>
    <t>2020.4.7</t>
  </si>
  <si>
    <t>云寨村斗家山组33号</t>
  </si>
  <si>
    <t>周兴桂</t>
  </si>
  <si>
    <t>432321********537X</t>
  </si>
  <si>
    <t>夏美婷</t>
  </si>
  <si>
    <t>430903********3961</t>
  </si>
  <si>
    <t>2020.4.10</t>
  </si>
  <si>
    <t>云寨村斗家山组8号</t>
  </si>
  <si>
    <t>周爱武</t>
  </si>
  <si>
    <t>432321********6184</t>
  </si>
  <si>
    <t>2020.5.28</t>
  </si>
  <si>
    <t>云寨村斗家山组</t>
  </si>
  <si>
    <t>离异</t>
  </si>
  <si>
    <t>增补子彭嘉煜1人</t>
  </si>
  <si>
    <t>彭嘉煜</t>
  </si>
  <si>
    <t>430903********1218</t>
  </si>
  <si>
    <t>唐介湘</t>
  </si>
  <si>
    <t>432321********6182</t>
  </si>
  <si>
    <t>周大才</t>
  </si>
  <si>
    <t>高新区谢林港镇清溪村石湖片安置资格联审审定名单（第48批次）</t>
  </si>
  <si>
    <t>核定户数</t>
  </si>
  <si>
    <t>陈柏奎</t>
  </si>
  <si>
    <t>陈伯奎</t>
  </si>
  <si>
    <t>432321********6177</t>
  </si>
  <si>
    <t>绕城高速</t>
  </si>
  <si>
    <t>2010</t>
  </si>
  <si>
    <t>清溪石湖</t>
  </si>
  <si>
    <t>莫赛娥</t>
  </si>
  <si>
    <t>陈花英</t>
  </si>
  <si>
    <t>432321********6206</t>
  </si>
  <si>
    <t>钟艳梅</t>
  </si>
  <si>
    <t>盛智灵</t>
  </si>
  <si>
    <t>430903198708101574</t>
  </si>
  <si>
    <t>科大</t>
  </si>
  <si>
    <t>谢林港村</t>
  </si>
  <si>
    <t>夏吉讯</t>
  </si>
  <si>
    <t>妻</t>
  </si>
  <si>
    <t>522101198912155649</t>
  </si>
  <si>
    <t>盛一喆</t>
  </si>
  <si>
    <t>子</t>
  </si>
  <si>
    <t>430903201211020052</t>
  </si>
  <si>
    <t>盛一然</t>
  </si>
  <si>
    <t>430903201809220083</t>
  </si>
  <si>
    <t>盛丹</t>
  </si>
  <si>
    <t>430903199408011520</t>
  </si>
  <si>
    <t>盛芳</t>
  </si>
  <si>
    <t>430903199005081567</t>
  </si>
  <si>
    <t>丁盛怡</t>
  </si>
  <si>
    <t>43090320120711016X</t>
  </si>
  <si>
    <t>盛云贵</t>
  </si>
  <si>
    <t>432321196711185898</t>
  </si>
  <si>
    <t>秦建英</t>
  </si>
  <si>
    <t>432325197302160868</t>
  </si>
  <si>
    <t>盛明</t>
  </si>
  <si>
    <t>430903200012221527</t>
  </si>
  <si>
    <t>盛云昌</t>
  </si>
  <si>
    <t>432321196506035890</t>
  </si>
  <si>
    <t>周伏英</t>
  </si>
  <si>
    <t>43232119650616588X</t>
  </si>
  <si>
    <t>盛雪阳</t>
  </si>
  <si>
    <t>432321194412175877</t>
  </si>
  <si>
    <t>王田秀</t>
  </si>
  <si>
    <t>43232119430410588X</t>
  </si>
  <si>
    <t>高新区鱼形山街道第49批安置资格联审审定名单（周边乡镇  泉交河镇兴泉村）</t>
  </si>
  <si>
    <t>户主  姓名</t>
  </si>
  <si>
    <t>家庭成员</t>
  </si>
  <si>
    <r>
      <rPr>
        <b/>
        <sz val="10.5"/>
        <rFont val="宋体"/>
        <charset val="134"/>
      </rPr>
      <t>户口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性质</t>
    </r>
  </si>
  <si>
    <t>身份证号码</t>
  </si>
  <si>
    <r>
      <rPr>
        <b/>
        <sz val="10.5"/>
        <rFont val="宋体"/>
        <charset val="134"/>
      </rPr>
      <t>拆迁项目</t>
    </r>
  </si>
  <si>
    <r>
      <rPr>
        <b/>
        <sz val="10.5"/>
        <rFont val="宋体"/>
        <charset val="134"/>
      </rPr>
      <t>户籍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所在地</t>
    </r>
  </si>
  <si>
    <r>
      <rPr>
        <b/>
        <sz val="10.5"/>
        <rFont val="宋体"/>
        <charset val="134"/>
      </rPr>
      <t>婚嫁</t>
    </r>
    <r>
      <rPr>
        <b/>
        <sz val="10.5"/>
        <rFont val="Times New Roman"/>
        <charset val="134"/>
      </rPr>
      <t xml:space="preserve">
</t>
    </r>
    <r>
      <rPr>
        <b/>
        <sz val="10.5"/>
        <rFont val="宋体"/>
        <charset val="134"/>
      </rPr>
      <t>状况</t>
    </r>
  </si>
  <si>
    <t>是否
已安置</t>
  </si>
  <si>
    <t>杨江龙</t>
  </si>
  <si>
    <t>430903********3311</t>
  </si>
  <si>
    <t>益缘新材
2023.10.9</t>
  </si>
  <si>
    <t>兴泉村</t>
  </si>
  <si>
    <t>独生子女</t>
  </si>
  <si>
    <t>杨军</t>
  </si>
  <si>
    <t>配偶</t>
  </si>
  <si>
    <t>430903********3328</t>
  </si>
  <si>
    <t>杨熙乐</t>
  </si>
  <si>
    <t>儿子</t>
  </si>
  <si>
    <t>430903********0071</t>
  </si>
  <si>
    <t>徐小毛</t>
  </si>
  <si>
    <t>432321********1777</t>
  </si>
  <si>
    <t>益缘新材
2023.4.21</t>
  </si>
  <si>
    <t>王小云</t>
  </si>
  <si>
    <t>432321********1780</t>
  </si>
  <si>
    <t>徐立霞</t>
  </si>
  <si>
    <t>女儿</t>
  </si>
  <si>
    <t>430903********3327</t>
  </si>
  <si>
    <t>徐昆林</t>
  </si>
  <si>
    <t>430903********3339</t>
  </si>
  <si>
    <t>唐霞</t>
  </si>
  <si>
    <t>430903********3042</t>
  </si>
  <si>
    <t>徐奕</t>
  </si>
  <si>
    <t>430903********3315</t>
  </si>
  <si>
    <t>徐鸣威</t>
  </si>
  <si>
    <t>何素青</t>
  </si>
  <si>
    <t>432321********1782</t>
  </si>
  <si>
    <t>京西智能
2019.8.8</t>
  </si>
  <si>
    <t>丧偶单身</t>
  </si>
  <si>
    <t>吴昆虹</t>
  </si>
  <si>
    <t>432321********1779</t>
  </si>
  <si>
    <r>
      <rPr>
        <sz val="11"/>
        <rFont val="宋体"/>
        <charset val="134"/>
      </rPr>
      <t>京西智能</t>
    </r>
    <r>
      <rPr>
        <sz val="11"/>
        <rFont val="宋体"/>
        <charset val="0"/>
      </rPr>
      <t xml:space="preserve">
2019.8.8</t>
    </r>
  </si>
  <si>
    <t>刘荣华</t>
  </si>
  <si>
    <t>妻子</t>
  </si>
  <si>
    <t>吴虎</t>
  </si>
  <si>
    <t>430903********3316</t>
  </si>
  <si>
    <t>上区联席会</t>
  </si>
  <si>
    <t>刘丹</t>
  </si>
  <si>
    <t>广州市</t>
  </si>
  <si>
    <t>吴柏睿</t>
  </si>
  <si>
    <t>430903********0054</t>
  </si>
  <si>
    <t>彭军农</t>
  </si>
  <si>
    <t>432321********3239</t>
  </si>
  <si>
    <t>沧水铺镇三星公村</t>
  </si>
  <si>
    <t>刘永珍</t>
  </si>
  <si>
    <t>432321********6806</t>
  </si>
  <si>
    <t>唐益霞</t>
  </si>
  <si>
    <t>432321********2980</t>
  </si>
  <si>
    <t xml:space="preserve">
部分非农拓展1人，吴自力、吴晓康不予安置</t>
  </si>
  <si>
    <t>吴自力</t>
  </si>
  <si>
    <t>432321********9150</t>
  </si>
  <si>
    <t>衡龙桥镇</t>
  </si>
  <si>
    <t>吴佳城</t>
  </si>
  <si>
    <t>430903********3310</t>
  </si>
  <si>
    <t>吴晓康</t>
  </si>
  <si>
    <t>430903********2724</t>
  </si>
  <si>
    <t>吴茂强</t>
  </si>
  <si>
    <t>432321********1772</t>
  </si>
  <si>
    <t>杨金花</t>
  </si>
  <si>
    <t>432321********3228</t>
  </si>
  <si>
    <t>吴慧怡</t>
  </si>
  <si>
    <t>430903********3344</t>
  </si>
  <si>
    <t>吴成城</t>
  </si>
  <si>
    <t>430903********3314</t>
  </si>
  <si>
    <t>余琴</t>
  </si>
  <si>
    <t>433125********3146</t>
  </si>
  <si>
    <t>吴哲灏</t>
  </si>
  <si>
    <t>吴诗琪</t>
  </si>
  <si>
    <t>430903********0180</t>
  </si>
  <si>
    <t>高新区鱼形山街道第49批安置资格联审审定名单（周边乡镇  沧水铺镇沧水铺村 ）</t>
  </si>
  <si>
    <t>邹兴怡</t>
  </si>
  <si>
    <t>430903********3075</t>
  </si>
  <si>
    <r>
      <rPr>
        <sz val="11"/>
        <rFont val="宋体"/>
        <charset val="0"/>
      </rPr>
      <t xml:space="preserve">污水处理厂
</t>
    </r>
    <r>
      <rPr>
        <sz val="10"/>
        <rFont val="宋体"/>
        <charset val="0"/>
      </rPr>
      <t>2017.10.22</t>
    </r>
  </si>
  <si>
    <t>沧水铺</t>
  </si>
  <si>
    <t>新婚未孕</t>
  </si>
  <si>
    <t>刘燕</t>
  </si>
  <si>
    <t>430903********2723</t>
  </si>
  <si>
    <t>陈新沧</t>
  </si>
  <si>
    <t>430903********3016</t>
  </si>
  <si>
    <t>是</t>
  </si>
  <si>
    <t>按原东部产业园第31批次例会审定资格认定，已安置。</t>
  </si>
  <si>
    <t>贺新</t>
  </si>
  <si>
    <t>430903********6325</t>
  </si>
  <si>
    <t>陈紫妍</t>
  </si>
  <si>
    <t>大女</t>
  </si>
  <si>
    <t>430903********0188</t>
  </si>
  <si>
    <t>贺子霖</t>
  </si>
  <si>
    <t>二女</t>
  </si>
  <si>
    <t>430903********0044</t>
  </si>
  <si>
    <t>高新区鱼形山街道第49批安置资格联审审定名单（原鱼办）</t>
  </si>
  <si>
    <t>李长明</t>
  </si>
  <si>
    <t>432321********3872</t>
  </si>
  <si>
    <t xml:space="preserve">内环线提拆
2015.8.6
</t>
  </si>
  <si>
    <t>浮云铺</t>
  </si>
  <si>
    <t>按东部新区 (2020)益东征4号审定资格认定3人，上区联席会</t>
  </si>
  <si>
    <t>周小燕</t>
  </si>
  <si>
    <t>433101********3526</t>
  </si>
  <si>
    <t>李万长</t>
  </si>
  <si>
    <t>430903********241X</t>
  </si>
  <si>
    <t>刘建军</t>
  </si>
  <si>
    <t>432321********3236</t>
  </si>
  <si>
    <r>
      <rPr>
        <sz val="11"/>
        <color rgb="FF000000"/>
        <rFont val="宋体"/>
        <charset val="134"/>
      </rPr>
      <t>高新大道  扩征</t>
    </r>
    <r>
      <rPr>
        <sz val="10"/>
        <color rgb="FF000000"/>
        <rFont val="宋体"/>
        <charset val="134"/>
      </rPr>
      <t xml:space="preserve">2008.12.12
</t>
    </r>
  </si>
  <si>
    <t>灵宝山</t>
  </si>
  <si>
    <t>按原东部产业园第1批次安置例会审定资格认定</t>
  </si>
  <si>
    <t>熊雪飞</t>
  </si>
  <si>
    <t>430903********3026</t>
  </si>
  <si>
    <t>刘莹</t>
  </si>
  <si>
    <t>430903********304X</t>
  </si>
  <si>
    <t>戴函霖</t>
  </si>
  <si>
    <t>430903********0059</t>
  </si>
  <si>
    <t>戴泽霖</t>
  </si>
  <si>
    <t>刘虎</t>
  </si>
  <si>
    <t>430903********3072</t>
  </si>
  <si>
    <t>达龄未婚</t>
  </si>
  <si>
    <t>高新区鱼形山街道第49批安置资格联审审定名单（鱼形山村）</t>
  </si>
  <si>
    <t>刘良能</t>
  </si>
  <si>
    <t>432321********2978</t>
  </si>
  <si>
    <r>
      <rPr>
        <sz val="11"/>
        <rFont val="宋体"/>
        <charset val="134"/>
      </rPr>
      <t>花亭路</t>
    </r>
    <r>
      <rPr>
        <sz val="11"/>
        <rFont val="宋体"/>
        <charset val="0"/>
      </rPr>
      <t xml:space="preserve">
2019.4.11</t>
    </r>
  </si>
  <si>
    <t>潮桂塘</t>
  </si>
  <si>
    <t>蒋爱群</t>
  </si>
  <si>
    <t>432321********2708</t>
  </si>
  <si>
    <t>孟玉梅</t>
  </si>
  <si>
    <t>432321********2702</t>
  </si>
  <si>
    <r>
      <rPr>
        <sz val="11"/>
        <rFont val="宋体"/>
        <charset val="134"/>
      </rPr>
      <t xml:space="preserve">北大附校
</t>
    </r>
    <r>
      <rPr>
        <sz val="10"/>
        <rFont val="宋体"/>
        <charset val="134"/>
      </rPr>
      <t>2020.10.20</t>
    </r>
  </si>
  <si>
    <t>何杰</t>
  </si>
  <si>
    <t>430903********3014</t>
  </si>
  <si>
    <r>
      <rPr>
        <sz val="11"/>
        <rFont val="宋体"/>
        <charset val="0"/>
      </rPr>
      <t xml:space="preserve">北大附校
</t>
    </r>
    <r>
      <rPr>
        <sz val="10"/>
        <rFont val="宋体"/>
        <charset val="0"/>
      </rPr>
      <t>2020.10.28</t>
    </r>
  </si>
  <si>
    <t xml:space="preserve">潮桂塘 </t>
  </si>
  <si>
    <t>按原东部产业园第16批次安置例会审定资格认定1人。何杰、新婚未孕拓展列入后续安置</t>
  </si>
  <si>
    <t>刘婷</t>
  </si>
  <si>
    <t>430903********2726</t>
  </si>
  <si>
    <t>陈力夫</t>
  </si>
  <si>
    <t>432321********2993</t>
  </si>
  <si>
    <t xml:space="preserve">花亭路2020.4.3
</t>
  </si>
  <si>
    <t>不予安置</t>
  </si>
  <si>
    <t>蔡爱群</t>
  </si>
  <si>
    <t>432321********2982</t>
  </si>
  <si>
    <t>刘波</t>
  </si>
  <si>
    <t>432321********6471</t>
  </si>
  <si>
    <r>
      <rPr>
        <sz val="11"/>
        <rFont val="宋体"/>
        <charset val="134"/>
      </rPr>
      <t xml:space="preserve">提拆
</t>
    </r>
    <r>
      <rPr>
        <sz val="10"/>
        <rFont val="宋体"/>
        <charset val="134"/>
      </rPr>
      <t>2016.12.22</t>
    </r>
    <r>
      <rPr>
        <sz val="11"/>
        <rFont val="宋体"/>
        <charset val="134"/>
      </rPr>
      <t xml:space="preserve">
</t>
    </r>
  </si>
  <si>
    <t>黄妍欢、刘妍乐不予安置</t>
  </si>
  <si>
    <t>张芝兰</t>
  </si>
  <si>
    <t>432321********6480</t>
  </si>
  <si>
    <t>430903********4520</t>
  </si>
  <si>
    <t>黄妍欢</t>
  </si>
  <si>
    <t>刘妍乐</t>
  </si>
  <si>
    <t>430903********0023</t>
  </si>
  <si>
    <t>刘跃球</t>
  </si>
  <si>
    <t>432321********2977</t>
  </si>
  <si>
    <t xml:space="preserve">花亭路2020.4.7
</t>
  </si>
  <si>
    <t>按高新区第47批次安置联审会审定资格认定3人</t>
  </si>
  <si>
    <t>熊电辉</t>
  </si>
  <si>
    <t>432321********3000</t>
  </si>
  <si>
    <t>刘文丽</t>
  </si>
  <si>
    <t>按高新区第47批次安置联审会审定资格认定2人，文胜兵、文欣玥暂缓</t>
  </si>
  <si>
    <t>文胜兵</t>
  </si>
  <si>
    <t>430922********7257</t>
  </si>
  <si>
    <t>文欣怡</t>
  </si>
  <si>
    <t>430903********0149</t>
  </si>
  <si>
    <t>文欣玥</t>
  </si>
  <si>
    <t>430922********0321</t>
  </si>
  <si>
    <t>高新区鱼形山街道第49批安置资格联审审定名单（石新桥村）</t>
  </si>
  <si>
    <t>熊建军</t>
  </si>
  <si>
    <t>432321********2974</t>
  </si>
  <si>
    <t>提拆
2016.3.20</t>
  </si>
  <si>
    <t>镇龙桥边街子</t>
  </si>
  <si>
    <t>按2016年提拆时的标准执行</t>
  </si>
  <si>
    <t>熊远旗</t>
  </si>
  <si>
    <t>430903********0017</t>
  </si>
  <si>
    <t>熊殿军</t>
  </si>
  <si>
    <t>432321********2976</t>
  </si>
  <si>
    <t>湘懋科技
2018.3.17</t>
  </si>
  <si>
    <t>镇龙桥四屋冲</t>
  </si>
  <si>
    <t>按原东部产业园第31批次安置例会审定资格认定2人，按原资料档案同意熊正湘1人</t>
  </si>
  <si>
    <t>熊正湘</t>
  </si>
  <si>
    <t>430903********2711</t>
  </si>
  <si>
    <t>徐建明</t>
  </si>
  <si>
    <t>432321********2990</t>
  </si>
  <si>
    <r>
      <rPr>
        <sz val="11"/>
        <rFont val="宋体"/>
        <charset val="134"/>
      </rPr>
      <t>军民融合 产业基地</t>
    </r>
    <r>
      <rPr>
        <sz val="11"/>
        <rFont val="Times New Roman"/>
        <charset val="134"/>
      </rPr>
      <t xml:space="preserve">
2019.9.12
</t>
    </r>
    <r>
      <rPr>
        <sz val="11"/>
        <rFont val="宋体"/>
        <charset val="134"/>
      </rPr>
      <t>第33批</t>
    </r>
  </si>
  <si>
    <t>黄家塘</t>
  </si>
  <si>
    <t>即拆即安
按安置时间核定安置人数</t>
  </si>
  <si>
    <t>欧阳建军</t>
  </si>
  <si>
    <t>430903********3027</t>
  </si>
  <si>
    <t>徐妩琼</t>
  </si>
  <si>
    <t>徐顺颐</t>
  </si>
  <si>
    <t>430903********2750</t>
  </si>
  <si>
    <r>
      <rPr>
        <sz val="11"/>
        <rFont val="宋体"/>
        <charset val="134"/>
      </rPr>
      <t>军民融合 产业基地</t>
    </r>
    <r>
      <rPr>
        <sz val="11"/>
        <rFont val="Times New Roman"/>
        <charset val="134"/>
      </rPr>
      <t xml:space="preserve">
2019.9.5
</t>
    </r>
    <r>
      <rPr>
        <sz val="11"/>
        <rFont val="宋体"/>
        <charset val="134"/>
      </rPr>
      <t>第33批</t>
    </r>
  </si>
  <si>
    <t>即拆即安
按安置时间核定安置人数
徐芮汐  不予安置</t>
  </si>
  <si>
    <t>谢蓉辉</t>
  </si>
  <si>
    <t>430903********2441</t>
  </si>
  <si>
    <t>徐睿谦</t>
  </si>
  <si>
    <t>430903********0070</t>
  </si>
  <si>
    <t>徐芮汐</t>
  </si>
  <si>
    <t>430903********0065</t>
  </si>
  <si>
    <t>徐范奇</t>
  </si>
  <si>
    <t>432321********297X</t>
  </si>
  <si>
    <t>徐欢达龄未婚</t>
  </si>
  <si>
    <t>唐卫红</t>
  </si>
  <si>
    <t>432321********3584</t>
  </si>
  <si>
    <t>徐欢</t>
  </si>
  <si>
    <t>徐宇鸣</t>
  </si>
  <si>
    <t>430903********2721</t>
  </si>
  <si>
    <t>徐秀文</t>
  </si>
  <si>
    <t>430903********2763</t>
  </si>
  <si>
    <t>徐红芳</t>
  </si>
  <si>
    <t>430903********2768</t>
  </si>
  <si>
    <r>
      <rPr>
        <sz val="10"/>
        <rFont val="宋体"/>
        <charset val="134"/>
      </rPr>
      <t>碳谷</t>
    </r>
    <r>
      <rPr>
        <sz val="10"/>
        <rFont val="Times New Roman"/>
        <charset val="134"/>
      </rPr>
      <t xml:space="preserve">D
2021.9.11
</t>
    </r>
    <r>
      <rPr>
        <sz val="10"/>
        <rFont val="宋体"/>
        <charset val="134"/>
      </rPr>
      <t>第37批</t>
    </r>
  </si>
  <si>
    <t>张山塘</t>
  </si>
  <si>
    <t>王胜平</t>
  </si>
  <si>
    <t>430903********5118</t>
  </si>
  <si>
    <t>王梓钰</t>
  </si>
  <si>
    <t>430903********0047</t>
  </si>
  <si>
    <t>王佳钰</t>
  </si>
  <si>
    <t>430903********0100</t>
  </si>
  <si>
    <t>晏棵</t>
  </si>
  <si>
    <t>430903********2719</t>
  </si>
  <si>
    <t>碳谷A  2021.3.20
第36批</t>
  </si>
  <si>
    <t>边街子</t>
  </si>
  <si>
    <t>曾蜓</t>
  </si>
  <si>
    <t>430903********3340</t>
  </si>
  <si>
    <t>晏瑞文</t>
  </si>
  <si>
    <t>殷怡冰</t>
  </si>
  <si>
    <t>430903********3329</t>
  </si>
  <si>
    <t>王伟丽</t>
  </si>
  <si>
    <t>430225********6028</t>
  </si>
  <si>
    <t>晏瑞婷</t>
  </si>
  <si>
    <t>430903********0323</t>
  </si>
  <si>
    <t>王围军</t>
  </si>
  <si>
    <t>522425********751X</t>
  </si>
  <si>
    <r>
      <rPr>
        <sz val="11"/>
        <rFont val="宋体"/>
        <charset val="0"/>
      </rPr>
      <t>科力远</t>
    </r>
    <r>
      <rPr>
        <sz val="11"/>
        <rFont val="Times New Roman"/>
        <charset val="0"/>
      </rPr>
      <t xml:space="preserve">
2020.10.19
</t>
    </r>
    <r>
      <rPr>
        <sz val="11"/>
        <rFont val="宋体"/>
        <charset val="0"/>
      </rPr>
      <t>第35批</t>
    </r>
  </si>
  <si>
    <t>王嘉阳</t>
  </si>
  <si>
    <r>
      <rPr>
        <sz val="11"/>
        <rFont val="宋体"/>
        <charset val="0"/>
      </rPr>
      <t>熊伏良</t>
    </r>
  </si>
  <si>
    <r>
      <rPr>
        <sz val="11"/>
        <rFont val="宋体"/>
        <charset val="134"/>
      </rPr>
      <t>户主</t>
    </r>
  </si>
  <si>
    <r>
      <rPr>
        <sz val="11"/>
        <rFont val="宋体"/>
        <charset val="0"/>
      </rPr>
      <t>男</t>
    </r>
  </si>
  <si>
    <r>
      <rPr>
        <sz val="11"/>
        <color indexed="8"/>
        <rFont val="宋体"/>
        <charset val="134"/>
      </rPr>
      <t>农业</t>
    </r>
  </si>
  <si>
    <t>432321********2970</t>
  </si>
  <si>
    <r>
      <rPr>
        <sz val="10"/>
        <rFont val="宋体"/>
        <charset val="0"/>
      </rPr>
      <t>长益</t>
    </r>
    <r>
      <rPr>
        <sz val="10"/>
        <rFont val="Times New Roman"/>
        <charset val="0"/>
      </rPr>
      <t xml:space="preserve">
2021.6.20</t>
    </r>
  </si>
  <si>
    <t>石新桥石嘴上</t>
  </si>
  <si>
    <r>
      <rPr>
        <sz val="11"/>
        <rFont val="宋体"/>
        <charset val="0"/>
      </rPr>
      <t>已婚</t>
    </r>
  </si>
  <si>
    <r>
      <rPr>
        <sz val="11"/>
        <rFont val="宋体"/>
        <charset val="0"/>
      </rPr>
      <t>否</t>
    </r>
  </si>
  <si>
    <t>按高新区第40批次安置联审审定资格认定3人，增补熊美1人</t>
  </si>
  <si>
    <r>
      <rPr>
        <sz val="11"/>
        <rFont val="宋体"/>
        <charset val="0"/>
      </rPr>
      <t>晏元中</t>
    </r>
  </si>
  <si>
    <r>
      <rPr>
        <sz val="11"/>
        <rFont val="宋体"/>
        <charset val="0"/>
      </rPr>
      <t>配偶</t>
    </r>
  </si>
  <si>
    <r>
      <rPr>
        <sz val="11"/>
        <rFont val="宋体"/>
        <charset val="0"/>
      </rPr>
      <t>女</t>
    </r>
  </si>
  <si>
    <r>
      <rPr>
        <sz val="11"/>
        <rFont val="宋体"/>
        <charset val="0"/>
      </rPr>
      <t>农业</t>
    </r>
  </si>
  <si>
    <t>430903********3023</t>
  </si>
  <si>
    <r>
      <rPr>
        <sz val="11"/>
        <rFont val="宋体"/>
        <charset val="0"/>
      </rPr>
      <t>熊美</t>
    </r>
  </si>
  <si>
    <r>
      <rPr>
        <sz val="11"/>
        <rFont val="宋体"/>
        <charset val="134"/>
      </rPr>
      <t>女儿</t>
    </r>
  </si>
  <si>
    <t>430903********274X</t>
  </si>
  <si>
    <r>
      <rPr>
        <sz val="11"/>
        <rFont val="宋体"/>
        <charset val="0"/>
      </rPr>
      <t>未婚</t>
    </r>
  </si>
  <si>
    <t>王海斌</t>
  </si>
  <si>
    <t>432321********299X</t>
  </si>
  <si>
    <r>
      <rPr>
        <sz val="11"/>
        <rFont val="宋体"/>
        <charset val="0"/>
      </rPr>
      <t>如舟南路</t>
    </r>
    <r>
      <rPr>
        <sz val="11"/>
        <rFont val="Times New Roman"/>
        <charset val="0"/>
      </rPr>
      <t xml:space="preserve">
2020.4.29
</t>
    </r>
    <r>
      <rPr>
        <sz val="11"/>
        <rFont val="宋体"/>
        <charset val="0"/>
      </rPr>
      <t>第34批
未上会</t>
    </r>
  </si>
  <si>
    <t>大塘</t>
  </si>
  <si>
    <r>
      <rPr>
        <sz val="11"/>
        <rFont val="宋体"/>
        <charset val="0"/>
      </rPr>
      <t>按原东部产业园第</t>
    </r>
    <r>
      <rPr>
        <sz val="11"/>
        <rFont val="Times New Roman"/>
        <charset val="0"/>
      </rPr>
      <t>31</t>
    </r>
    <r>
      <rPr>
        <sz val="11"/>
        <rFont val="宋体"/>
        <charset val="0"/>
      </rPr>
      <t>批次安置例会审定资格认定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人</t>
    </r>
  </si>
  <si>
    <t>钟延琴</t>
  </si>
  <si>
    <t>612423********1228</t>
  </si>
  <si>
    <t>王嘉懿</t>
  </si>
  <si>
    <t>430903********2751</t>
  </si>
  <si>
    <t>王嘉妮</t>
  </si>
  <si>
    <t>430903********0447</t>
  </si>
  <si>
    <t>徐元</t>
  </si>
  <si>
    <t>430903********2710</t>
  </si>
  <si>
    <r>
      <rPr>
        <sz val="11"/>
        <rFont val="宋体"/>
        <charset val="134"/>
      </rPr>
      <t>新塘路</t>
    </r>
    <r>
      <rPr>
        <sz val="11"/>
        <rFont val="Times New Roman"/>
        <charset val="134"/>
      </rPr>
      <t xml:space="preserve">
2019.3.18
</t>
    </r>
    <r>
      <rPr>
        <sz val="11"/>
        <rFont val="宋体"/>
        <charset val="134"/>
      </rPr>
      <t>第33批</t>
    </r>
  </si>
  <si>
    <t>黄家塘元皮冲</t>
  </si>
  <si>
    <t>离异未满一年</t>
  </si>
  <si>
    <t>陈美容</t>
  </si>
  <si>
    <t>原配</t>
  </si>
  <si>
    <t>441881********3921</t>
  </si>
  <si>
    <t>徐艳红</t>
  </si>
  <si>
    <t>430903********272X</t>
  </si>
  <si>
    <t>伍承希</t>
  </si>
  <si>
    <t>大子</t>
  </si>
  <si>
    <t>430903********0155</t>
  </si>
  <si>
    <t>伍承轩</t>
  </si>
  <si>
    <t>二子</t>
  </si>
  <si>
    <t>430903********0056</t>
  </si>
  <si>
    <t>晏小兵</t>
  </si>
  <si>
    <t>碳谷E
2021.3.2
第39批</t>
  </si>
  <si>
    <t>蛇形山</t>
  </si>
  <si>
    <t>周赛英</t>
  </si>
  <si>
    <t>432321********1525</t>
  </si>
  <si>
    <t>刘立红</t>
  </si>
  <si>
    <t>430903********2722</t>
  </si>
  <si>
    <t>陈芳</t>
  </si>
  <si>
    <t>430903********2785</t>
  </si>
  <si>
    <r>
      <rPr>
        <sz val="11"/>
        <rFont val="宋体"/>
        <charset val="134"/>
      </rPr>
      <t>新塘路</t>
    </r>
    <r>
      <rPr>
        <sz val="11"/>
        <rFont val="Times New Roman"/>
        <charset val="134"/>
      </rPr>
      <t xml:space="preserve">
2019.5.23
</t>
    </r>
    <r>
      <rPr>
        <sz val="11"/>
        <rFont val="宋体"/>
        <charset val="134"/>
      </rPr>
      <t>第33批</t>
    </r>
  </si>
  <si>
    <t>月塘</t>
  </si>
  <si>
    <t>黄陈阳、黄陈妍不予安置</t>
  </si>
  <si>
    <t>黄陈阳</t>
  </si>
  <si>
    <t>430921********3817</t>
  </si>
  <si>
    <t>黄陈妍</t>
  </si>
  <si>
    <t>430903********0102</t>
  </si>
  <si>
    <t>符四元</t>
  </si>
  <si>
    <t>432321********2983</t>
  </si>
  <si>
    <t>置信集团
2019.7.15
第33批</t>
  </si>
  <si>
    <t>独生子女，部分非农拓展1人，吴波不予安置</t>
  </si>
  <si>
    <t>吴波</t>
  </si>
  <si>
    <t>432321********2972</t>
  </si>
  <si>
    <t>赫山区</t>
  </si>
  <si>
    <t>高新区鱼形山街道第49批安置资格联审审定名单（拓展2人）</t>
  </si>
  <si>
    <t>家庭   成员</t>
  </si>
  <si>
    <r>
      <rPr>
        <b/>
        <sz val="11"/>
        <rFont val="宋体"/>
        <charset val="134"/>
      </rPr>
      <t>户口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性质</t>
    </r>
  </si>
  <si>
    <r>
      <rPr>
        <b/>
        <sz val="11"/>
        <rFont val="宋体"/>
        <charset val="134"/>
      </rPr>
      <t>户籍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所在地</t>
    </r>
  </si>
  <si>
    <r>
      <rPr>
        <b/>
        <sz val="11"/>
        <rFont val="宋体"/>
        <charset val="134"/>
      </rPr>
      <t>婚嫁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状况</t>
    </r>
  </si>
  <si>
    <t>徐四元</t>
  </si>
  <si>
    <t>432321********2985</t>
  </si>
  <si>
    <t>科力远
2021.4.14</t>
  </si>
  <si>
    <t>石新桥村黄家塘</t>
  </si>
  <si>
    <t>独生子女 达龄未婚</t>
  </si>
  <si>
    <t>廖雅琳</t>
  </si>
  <si>
    <t>432301********2512</t>
  </si>
  <si>
    <t>艾迪奥
2021.3.12</t>
  </si>
  <si>
    <t>独生子女 离异单身</t>
  </si>
  <si>
    <t>熊爱贞</t>
  </si>
  <si>
    <t>432321********3026</t>
  </si>
  <si>
    <t>信维
2020.8.15</t>
  </si>
  <si>
    <t>石新桥村
尧家圹</t>
  </si>
  <si>
    <t>独生子女  丧偶单身</t>
  </si>
  <si>
    <t>徐再良</t>
  </si>
  <si>
    <t>432321********2975</t>
  </si>
  <si>
    <t xml:space="preserve">碳谷D 2021.9.29 </t>
  </si>
  <si>
    <t>石新桥村
白毛冲</t>
  </si>
  <si>
    <t>晏叔纯</t>
  </si>
  <si>
    <t>430903********2720</t>
  </si>
  <si>
    <t>碳谷D
2020.10.27</t>
  </si>
  <si>
    <t>石新桥村
杨许塘</t>
  </si>
  <si>
    <t>独生子女  离异单身</t>
  </si>
  <si>
    <t>徐鹏飞</t>
  </si>
  <si>
    <t>同意安置
1户人</t>
  </si>
  <si>
    <t>晏再科</t>
  </si>
  <si>
    <t>信维
2020.6.2</t>
  </si>
  <si>
    <t>石新桥村彭家里</t>
  </si>
  <si>
    <t xml:space="preserve">独生子女、部分非农
刘艳红不予安置  </t>
  </si>
  <si>
    <t>刘艳红</t>
  </si>
  <si>
    <t>晏征兵</t>
  </si>
  <si>
    <t>信维
2020.5.26</t>
  </si>
  <si>
    <t>鱼形山村彭家里</t>
  </si>
  <si>
    <t>晏佰元</t>
  </si>
  <si>
    <t>信维
2020.5.22</t>
  </si>
  <si>
    <t>晏泓</t>
  </si>
  <si>
    <t>430903********0035</t>
  </si>
  <si>
    <t>王爱云</t>
  </si>
  <si>
    <t>432321********2981</t>
  </si>
  <si>
    <t>北大附校
2020.11.20</t>
  </si>
  <si>
    <t xml:space="preserve">鱼形山村
潮桂塘 </t>
  </si>
  <si>
    <t>刘建华</t>
  </si>
  <si>
    <t>数字研发
2022.10.27</t>
  </si>
  <si>
    <t xml:space="preserve">鱼形山村
胜利 </t>
  </si>
  <si>
    <t>离异单身  达龄未婚</t>
  </si>
  <si>
    <t>刘卉虹</t>
  </si>
  <si>
    <t>430903********6968</t>
  </si>
  <si>
    <t>晏苗苗</t>
  </si>
  <si>
    <t>碳谷D
2021.6.18</t>
  </si>
  <si>
    <t>窑后冲</t>
  </si>
  <si>
    <t>独生子女、部分非农
晏武兵不予安置</t>
  </si>
  <si>
    <t>晏武兵</t>
  </si>
  <si>
    <t>430903********2716</t>
  </si>
  <si>
    <t>晏子夕</t>
  </si>
  <si>
    <t>430903********0055</t>
  </si>
  <si>
    <t>鸬鹚桥社区货币安置资格联审审定名单（第50批次）</t>
  </si>
  <si>
    <t>与户主关系</t>
  </si>
  <si>
    <t>户口性质</t>
  </si>
  <si>
    <t>户口所在地</t>
  </si>
  <si>
    <t>拆迁项目名称</t>
  </si>
  <si>
    <t>拆迁时间</t>
  </si>
  <si>
    <t>曾经是否安置</t>
  </si>
  <si>
    <t>温素梅</t>
  </si>
  <si>
    <t>本人</t>
  </si>
  <si>
    <t>农</t>
  </si>
  <si>
    <t>本村</t>
  </si>
  <si>
    <t>430903********7520</t>
  </si>
  <si>
    <t>一园两中心</t>
  </si>
  <si>
    <t xml:space="preserve"> 
2017.3.25</t>
  </si>
  <si>
    <t>部分非农
独生子女</t>
  </si>
  <si>
    <t>陈豁军</t>
  </si>
  <si>
    <t>430999********0013</t>
  </si>
  <si>
    <t>陈洋</t>
  </si>
  <si>
    <t>430903********1229</t>
  </si>
  <si>
    <t xml:space="preserve">                    大明社区货币安置资格联审审定名单（第50批次）</t>
  </si>
  <si>
    <r>
      <rPr>
        <b/>
        <sz val="11"/>
        <rFont val="宋体"/>
        <charset val="134"/>
      </rPr>
      <t>户籍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所在地</t>
    </r>
  </si>
  <si>
    <t>李雪松</t>
  </si>
  <si>
    <t>居民</t>
  </si>
  <si>
    <t>430903********1216</t>
  </si>
  <si>
    <t>2022第56批次（大明）项目
2023.3.4</t>
  </si>
  <si>
    <t>上海杨浦区</t>
  </si>
  <si>
    <t xml:space="preserve">已婚 </t>
  </si>
  <si>
    <t>江家坪社区货币安置资格联审审定名单（第50批次）</t>
  </si>
  <si>
    <t>刘勇</t>
  </si>
  <si>
    <t>映山红2008</t>
  </si>
  <si>
    <t>江家坪</t>
  </si>
  <si>
    <t>罗佳旺</t>
  </si>
  <si>
    <t>430903********1415</t>
  </si>
  <si>
    <t>丁香学校2018.6.8</t>
  </si>
  <si>
    <t>江家坪三组</t>
  </si>
  <si>
    <t>安置新增人口</t>
  </si>
  <si>
    <t>夏宇奇</t>
  </si>
  <si>
    <t>430903********5120</t>
  </si>
  <si>
    <t>罗芯柠</t>
  </si>
  <si>
    <t>430903********0027</t>
  </si>
  <si>
    <t>4个月</t>
  </si>
  <si>
    <t>曾德保</t>
  </si>
  <si>
    <t>432301********2010</t>
  </si>
  <si>
    <t>金银山安置基地2014</t>
  </si>
  <si>
    <t>邹长明</t>
  </si>
  <si>
    <t>432301********0517</t>
  </si>
  <si>
    <t>云树路2016.5.3</t>
  </si>
  <si>
    <t>资江东路</t>
  </si>
  <si>
    <t>姚丽纯</t>
  </si>
  <si>
    <t>430903********092x</t>
  </si>
  <si>
    <t>朝阳路5号</t>
  </si>
  <si>
    <t>姚端连</t>
  </si>
  <si>
    <t>432301********3527</t>
  </si>
  <si>
    <t>康雅医院2013.11.12</t>
  </si>
  <si>
    <t>1</t>
  </si>
  <si>
    <t>姚玉珍</t>
  </si>
  <si>
    <t>430903********0403</t>
  </si>
  <si>
    <t>龙洲社区</t>
  </si>
  <si>
    <t>何长清</t>
  </si>
  <si>
    <t>432301********1519</t>
  </si>
  <si>
    <t>云树路2015.12.19</t>
  </si>
  <si>
    <t>资阳区</t>
  </si>
  <si>
    <t>罗德华</t>
  </si>
  <si>
    <t>432301********353x</t>
  </si>
  <si>
    <t>迎宾学校2015.7.3</t>
  </si>
  <si>
    <t>汤红</t>
  </si>
  <si>
    <t>432301********2021</t>
  </si>
  <si>
    <t>汤坤</t>
  </si>
  <si>
    <t>姚红波</t>
  </si>
  <si>
    <t>430903********1227</t>
  </si>
  <si>
    <t>迎宾学校2015.9.6</t>
  </si>
  <si>
    <t>罗昕彤</t>
  </si>
  <si>
    <t>450302********2029</t>
  </si>
  <si>
    <t>周跃华</t>
  </si>
  <si>
    <t>430903********1215</t>
  </si>
  <si>
    <t>迎宾学校2015.8.7</t>
  </si>
  <si>
    <t>周舒乐</t>
  </si>
  <si>
    <t>430903********0124</t>
  </si>
  <si>
    <t>邵立萍</t>
  </si>
  <si>
    <t>432301********3520</t>
  </si>
  <si>
    <t>金银山安置基地2014.9.3</t>
  </si>
  <si>
    <t>团圆南路155号</t>
  </si>
  <si>
    <t>刘雅倩</t>
  </si>
  <si>
    <t>430903********1223</t>
  </si>
  <si>
    <t>康雅二期2015.5.22</t>
  </si>
  <si>
    <t>姚沛汀</t>
  </si>
  <si>
    <t>430903********0341</t>
  </si>
  <si>
    <t>康雅医院2013</t>
  </si>
  <si>
    <t>江金社区</t>
  </si>
  <si>
    <t>姚美波</t>
  </si>
  <si>
    <t>430903********1228</t>
  </si>
  <si>
    <t>迎宾学校2015.8.3</t>
  </si>
  <si>
    <t>姚政良</t>
  </si>
  <si>
    <t>432302********2510</t>
  </si>
  <si>
    <t>康雅二期2016.3.9</t>
  </si>
  <si>
    <t>谢林港</t>
  </si>
  <si>
    <t>江家坪社区实物安置资格联审审定名单（第50批次）</t>
  </si>
  <si>
    <r>
      <rPr>
        <b/>
        <sz val="11"/>
        <rFont val="宋体"/>
        <charset val="134"/>
      </rPr>
      <t>核定面积（</t>
    </r>
    <r>
      <rPr>
        <b/>
        <sz val="11"/>
        <rFont val="SimSun"/>
        <charset val="134"/>
      </rPr>
      <t>㎡）</t>
    </r>
  </si>
  <si>
    <t>李铁平</t>
  </si>
  <si>
    <t>432321********5888</t>
  </si>
  <si>
    <t>姚娟</t>
  </si>
  <si>
    <t>姚蓝</t>
  </si>
  <si>
    <t>430903********030x</t>
  </si>
  <si>
    <t>邵红萍</t>
  </si>
  <si>
    <t>432301********3523</t>
  </si>
  <si>
    <t>曾康</t>
  </si>
  <si>
    <t>430903********1219</t>
  </si>
  <si>
    <t>旺佳华府2013.9.24</t>
  </si>
  <si>
    <t>刘萍</t>
  </si>
  <si>
    <t>430903********632x</t>
  </si>
  <si>
    <t>曾睿琪</t>
  </si>
  <si>
    <t>430903********0015</t>
  </si>
  <si>
    <t>曾睿钒</t>
  </si>
  <si>
    <t>430903********0053</t>
  </si>
  <si>
    <t>曾旭红</t>
  </si>
  <si>
    <t>432301********352x</t>
  </si>
  <si>
    <t>金银山安置基地2014.9.9</t>
  </si>
  <si>
    <t>廖薇</t>
  </si>
  <si>
    <t>430903********1424</t>
  </si>
  <si>
    <t>姚文强</t>
  </si>
  <si>
    <t>430903********1210</t>
  </si>
  <si>
    <t>金山商住楼2006.3.15</t>
  </si>
  <si>
    <t>折合3个标准户</t>
  </si>
  <si>
    <t>高新区鱼形山街道第50批安置资格联审审定名单</t>
  </si>
  <si>
    <t>晏治国</t>
  </si>
  <si>
    <t>432321********3003</t>
  </si>
  <si>
    <t>碳谷D
2021.3.28
第37批</t>
  </si>
  <si>
    <t>再婚</t>
  </si>
  <si>
    <t>盛煜烜不予安置</t>
  </si>
  <si>
    <t>盛煜烜</t>
  </si>
  <si>
    <t>430903********0191</t>
  </si>
  <si>
    <t>张勇</t>
  </si>
  <si>
    <t>信维
2020.8.15
第36批</t>
  </si>
  <si>
    <t>尧家圹</t>
  </si>
  <si>
    <t>暂缓</t>
  </si>
  <si>
    <t>晏姝</t>
  </si>
  <si>
    <t>张敏</t>
  </si>
  <si>
    <t>妹妹</t>
  </si>
  <si>
    <t>张艺瀚</t>
  </si>
  <si>
    <t>430903********0150</t>
  </si>
  <si>
    <t xml:space="preserve">张哲瀚 </t>
  </si>
  <si>
    <t>430903********0134</t>
  </si>
  <si>
    <t>蔡彐冬</t>
  </si>
  <si>
    <t>432321********2992</t>
  </si>
  <si>
    <t>艾迪奥
2021.5.19
第36批</t>
  </si>
  <si>
    <t>形麻塘</t>
  </si>
  <si>
    <t>蔡燕达龄未婚拓展1人，贺玉兰不予安置</t>
  </si>
  <si>
    <t>贺玉兰</t>
  </si>
  <si>
    <t>430903********2425</t>
  </si>
  <si>
    <t>蔡燕</t>
  </si>
  <si>
    <t>430903********2762</t>
  </si>
  <si>
    <t>熊腊梅</t>
  </si>
  <si>
    <t>432321********3247</t>
  </si>
  <si>
    <t>拆迁后离异</t>
  </si>
  <si>
    <t>刘灿</t>
  </si>
  <si>
    <t>蔡彐冬前妻，离异单身拓展1人</t>
  </si>
  <si>
    <t>陈建超</t>
  </si>
  <si>
    <t>430903********2715</t>
  </si>
  <si>
    <t>信维
2021.4.24
第36批</t>
  </si>
  <si>
    <t>陈梦茹</t>
  </si>
  <si>
    <t>430903********7000</t>
  </si>
  <si>
    <t>龚艳晖</t>
  </si>
  <si>
    <t>432301********2105</t>
  </si>
  <si>
    <t>陈旋昌</t>
  </si>
  <si>
    <t>432321********2973</t>
  </si>
  <si>
    <t>按原东部产业园第20批次安置例会审定资格认定3人</t>
  </si>
  <si>
    <t>李秀贞</t>
  </si>
  <si>
    <t>李冬秀</t>
  </si>
  <si>
    <t>母亲</t>
  </si>
  <si>
    <t>432321********2986</t>
  </si>
  <si>
    <t>肖淑纯</t>
  </si>
  <si>
    <r>
      <rPr>
        <sz val="11"/>
        <rFont val="宋体"/>
        <charset val="0"/>
      </rPr>
      <t>长天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新能源</t>
    </r>
    <r>
      <rPr>
        <sz val="11"/>
        <rFont val="Times New Roman"/>
        <charset val="0"/>
      </rPr>
      <t xml:space="preserve">
2021.6.10
</t>
    </r>
    <r>
      <rPr>
        <sz val="11"/>
        <rFont val="宋体"/>
        <charset val="0"/>
      </rPr>
      <t>第35批</t>
    </r>
  </si>
  <si>
    <t>石新桥</t>
  </si>
  <si>
    <t>杨有贞不予安置</t>
  </si>
  <si>
    <t>熊子龙</t>
  </si>
  <si>
    <t>杨有贞</t>
  </si>
  <si>
    <t>-</t>
  </si>
  <si>
    <t>432321********2987</t>
  </si>
  <si>
    <t>陈伟智</t>
  </si>
  <si>
    <t>沧水铺镇</t>
  </si>
  <si>
    <t>熊智</t>
  </si>
  <si>
    <t>430903********3022</t>
  </si>
  <si>
    <t>陈勇舟</t>
  </si>
  <si>
    <t>430903********0016</t>
  </si>
  <si>
    <t>熊冠华</t>
  </si>
  <si>
    <t>430911********2717</t>
  </si>
  <si>
    <t>广东省
广州市</t>
  </si>
  <si>
    <t>黄柳妍</t>
  </si>
  <si>
    <t>440184********6321</t>
  </si>
  <si>
    <t>熊思睿</t>
  </si>
  <si>
    <t>440106********5325</t>
  </si>
  <si>
    <t>熊广益</t>
  </si>
  <si>
    <t>440106********5313</t>
  </si>
  <si>
    <t>熊世</t>
  </si>
  <si>
    <t>按原东部产业园25批次安置例会审定资格认定</t>
  </si>
  <si>
    <t>樊天喜</t>
  </si>
  <si>
    <t>百茂
2021.10.20
第35批</t>
  </si>
  <si>
    <t>独生子女
达龄未婚
樊天喜户籍不在本村，不予安置</t>
  </si>
  <si>
    <t>卢春芳</t>
  </si>
  <si>
    <t>432321********4824</t>
  </si>
  <si>
    <t>朱家冲</t>
  </si>
  <si>
    <t>樊午阳</t>
  </si>
  <si>
    <t>430903********2714</t>
  </si>
  <si>
    <t>晏金连</t>
  </si>
  <si>
    <t>432321********2989</t>
  </si>
  <si>
    <r>
      <rPr>
        <sz val="11"/>
        <rFont val="宋体"/>
        <charset val="0"/>
      </rPr>
      <t>如舟南路</t>
    </r>
    <r>
      <rPr>
        <sz val="11"/>
        <rFont val="Times New Roman"/>
        <charset val="0"/>
      </rPr>
      <t xml:space="preserve">
2020.5.16
</t>
    </r>
    <r>
      <rPr>
        <sz val="11"/>
        <rFont val="宋体"/>
        <charset val="0"/>
      </rPr>
      <t>第34批</t>
    </r>
  </si>
  <si>
    <t>竹围子</t>
  </si>
  <si>
    <t>按原东部产业园第28批次安置例会审定资格认定2人
熊志辉、熊敬不予安置</t>
  </si>
  <si>
    <t>熊志辉</t>
  </si>
  <si>
    <t>432321********237X</t>
  </si>
  <si>
    <t>熊敬</t>
  </si>
  <si>
    <t>430903********5718</t>
  </si>
  <si>
    <t>熊天乐</t>
  </si>
  <si>
    <t>碳谷E
2021.3.2</t>
  </si>
  <si>
    <t>花亭路2020.4.7</t>
  </si>
  <si>
    <t>增补文胜兵、文欣玥2人</t>
  </si>
  <si>
    <t>内环线提拆
2015.8.6
第38批</t>
  </si>
  <si>
    <t>增补0.5人</t>
  </si>
  <si>
    <t>余菊香</t>
  </si>
  <si>
    <r>
      <rPr>
        <sz val="11"/>
        <rFont val="宋体"/>
        <charset val="0"/>
      </rPr>
      <t>陆家坡路</t>
    </r>
    <r>
      <rPr>
        <sz val="11"/>
        <rFont val="Times New Roman"/>
        <charset val="0"/>
      </rPr>
      <t xml:space="preserve">
2020.4.15</t>
    </r>
  </si>
  <si>
    <t>松杉塘</t>
  </si>
  <si>
    <t>增补1人</t>
  </si>
  <si>
    <t>晏光华</t>
  </si>
  <si>
    <t>高新区谢林港镇谢林港村安置资格联审审定名单（第51批次）</t>
  </si>
  <si>
    <r>
      <rPr>
        <b/>
        <sz val="16"/>
        <rFont val="宋体"/>
        <charset val="134"/>
      </rPr>
      <t>户口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性质</t>
    </r>
  </si>
  <si>
    <r>
      <rPr>
        <b/>
        <sz val="16"/>
        <rFont val="宋体"/>
        <charset val="134"/>
      </rPr>
      <t>户籍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所在地</t>
    </r>
  </si>
  <si>
    <r>
      <rPr>
        <b/>
        <sz val="16"/>
        <rFont val="宋体"/>
        <charset val="134"/>
      </rPr>
      <t>婚嫁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状况</t>
    </r>
  </si>
  <si>
    <t>秦胜军</t>
  </si>
  <si>
    <t>430903********1516</t>
  </si>
  <si>
    <t>科大职业
技术学院</t>
  </si>
  <si>
    <t>2021.11.9</t>
  </si>
  <si>
    <t>谢林港村上洲子组</t>
  </si>
  <si>
    <t>秦智强</t>
  </si>
  <si>
    <t>430903********0192</t>
  </si>
  <si>
    <t>游  军</t>
  </si>
  <si>
    <t>户主
夫妻</t>
  </si>
  <si>
    <t>石港湾村</t>
  </si>
  <si>
    <t>秦智邦</t>
  </si>
  <si>
    <t>430903********0174</t>
  </si>
  <si>
    <t>杨庆丰</t>
  </si>
  <si>
    <t>432321********5873</t>
  </si>
  <si>
    <t>光大300米环保线</t>
  </si>
  <si>
    <t>谢林港村文玲铁房里</t>
  </si>
  <si>
    <t>鲁腊梅</t>
  </si>
  <si>
    <t>432321********5940</t>
  </si>
  <si>
    <t>高新区谢林港镇天猫村安置资格联审审定名单（第51批次）</t>
  </si>
  <si>
    <r>
      <rPr>
        <b/>
        <sz val="16"/>
        <rFont val="宋体"/>
        <charset val="134"/>
      </rPr>
      <t>核定面积（</t>
    </r>
    <r>
      <rPr>
        <b/>
        <sz val="16"/>
        <rFont val="SimSun"/>
        <charset val="134"/>
      </rPr>
      <t>㎡</t>
    </r>
    <r>
      <rPr>
        <b/>
        <sz val="16"/>
        <rFont val="宋体"/>
        <charset val="134"/>
      </rPr>
      <t>）/人数</t>
    </r>
  </si>
  <si>
    <t>杨爱云</t>
  </si>
  <si>
    <t>430903********4567</t>
  </si>
  <si>
    <t>梅林路</t>
  </si>
  <si>
    <t>2015.11</t>
  </si>
  <si>
    <t>双合组</t>
  </si>
  <si>
    <r>
      <rPr>
        <sz val="16"/>
        <color rgb="FF000000"/>
        <rFont val="宋体"/>
        <charset val="134"/>
      </rPr>
      <t>30</t>
    </r>
    <r>
      <rPr>
        <sz val="16"/>
        <color rgb="FF000000"/>
        <rFont val="SimSun"/>
        <charset val="134"/>
      </rPr>
      <t>㎡</t>
    </r>
  </si>
  <si>
    <t>张婷</t>
  </si>
  <si>
    <t>430903********4541</t>
  </si>
  <si>
    <t>安置基地</t>
  </si>
  <si>
    <t>2012.7</t>
  </si>
  <si>
    <t>刘和平</t>
  </si>
  <si>
    <r>
      <rPr>
        <sz val="16"/>
        <color theme="1"/>
        <rFont val="宋体"/>
        <charset val="134"/>
      </rPr>
      <t>农业</t>
    </r>
    <r>
      <rPr>
        <sz val="16"/>
        <color theme="1"/>
        <rFont val="Tahoma"/>
        <charset val="134"/>
      </rPr>
      <t xml:space="preserve"> </t>
    </r>
  </si>
  <si>
    <t>芙蓉兴盛</t>
  </si>
  <si>
    <t>2019.7.14</t>
  </si>
  <si>
    <t>天猫村团结组</t>
  </si>
  <si>
    <t>复婚</t>
  </si>
  <si>
    <t>涂颖</t>
  </si>
  <si>
    <t>430903********6984</t>
  </si>
  <si>
    <t>1人</t>
  </si>
  <si>
    <t>刘珊</t>
  </si>
  <si>
    <t xml:space="preserve">农业 </t>
  </si>
  <si>
    <t>430903********1253</t>
  </si>
  <si>
    <t>永福路</t>
  </si>
  <si>
    <t>2020.10.28</t>
  </si>
  <si>
    <t>天猫村高铺塘组</t>
  </si>
  <si>
    <t>4人</t>
  </si>
  <si>
    <t>何浩</t>
  </si>
  <si>
    <t>430903********2121</t>
  </si>
  <si>
    <t>刘予可</t>
  </si>
  <si>
    <t>430903********0163</t>
  </si>
  <si>
    <t>周灿群</t>
  </si>
  <si>
    <t>432321********6487</t>
  </si>
  <si>
    <t>碧桂园</t>
  </si>
  <si>
    <t>2021.11.3</t>
  </si>
  <si>
    <t>天猫村天星桥</t>
  </si>
  <si>
    <t>2人</t>
  </si>
  <si>
    <t>大龄未婚</t>
  </si>
  <si>
    <t>高新区谢林港镇清溪村安置资格联审审定名单（第51批次）</t>
  </si>
  <si>
    <t>卜仲秋</t>
  </si>
  <si>
    <t>432321********6179</t>
  </si>
  <si>
    <t>319绕城高速</t>
  </si>
  <si>
    <t>清溪高桥</t>
  </si>
  <si>
    <t xml:space="preserve">
1</t>
  </si>
  <si>
    <t>夏纯英</t>
  </si>
  <si>
    <t>432321********6181</t>
  </si>
  <si>
    <t>周建昌</t>
  </si>
  <si>
    <t>2013.10</t>
  </si>
  <si>
    <t>贺放民</t>
  </si>
  <si>
    <t>432321********6259</t>
  </si>
  <si>
    <t>2010.5</t>
  </si>
  <si>
    <t>贺放民增补0.5</t>
  </si>
  <si>
    <t>宋月红</t>
  </si>
  <si>
    <t>432325********0821</t>
  </si>
  <si>
    <t>贺文辉</t>
  </si>
  <si>
    <t>贺书生</t>
  </si>
  <si>
    <t>父</t>
  </si>
  <si>
    <t>已故********</t>
  </si>
  <si>
    <t>贾兰香</t>
  </si>
  <si>
    <t>432321********6180</t>
  </si>
  <si>
    <t>增补0.5</t>
  </si>
  <si>
    <t>贺鲲</t>
  </si>
  <si>
    <t>430903********1510</t>
  </si>
  <si>
    <t>邓芝元</t>
  </si>
  <si>
    <t>邓芝元增补0.5</t>
  </si>
  <si>
    <t>卜运超</t>
  </si>
  <si>
    <t>430903********1537</t>
  </si>
  <si>
    <t>雷三元</t>
  </si>
  <si>
    <t>周建斌</t>
  </si>
  <si>
    <t>432311********179</t>
  </si>
  <si>
    <t>曾淑娥</t>
  </si>
  <si>
    <t>432321********6203</t>
  </si>
  <si>
    <t>周丽利</t>
  </si>
  <si>
    <t>430903********1523</t>
  </si>
  <si>
    <t>邓冬述</t>
  </si>
  <si>
    <t>2010.6</t>
  </si>
  <si>
    <t>陈地保</t>
  </si>
  <si>
    <t>432321********6172</t>
  </si>
  <si>
    <t>陈地保增补0.5</t>
  </si>
  <si>
    <t>陈建桃</t>
  </si>
  <si>
    <t>430903********1226</t>
  </si>
  <si>
    <t>430903********1519</t>
  </si>
  <si>
    <t>卜亿豪</t>
  </si>
  <si>
    <t>430903********0098</t>
  </si>
  <si>
    <t>卜勇</t>
  </si>
  <si>
    <t>430903********1517</t>
  </si>
  <si>
    <t>符丹凤</t>
  </si>
  <si>
    <t>430903********1528</t>
  </si>
  <si>
    <t>卜义兆</t>
  </si>
  <si>
    <t>430903********0019</t>
  </si>
  <si>
    <t>易尚斌</t>
  </si>
  <si>
    <t>430903********1512</t>
  </si>
  <si>
    <t>盛曼丽</t>
  </si>
  <si>
    <t>430922********0522</t>
  </si>
  <si>
    <t>易思蕾</t>
  </si>
  <si>
    <t>430903********0062</t>
  </si>
  <si>
    <t>易子航</t>
  </si>
  <si>
    <t>430903********0251</t>
  </si>
  <si>
    <t>卜益辉</t>
  </si>
  <si>
    <t>卜熙桐</t>
  </si>
  <si>
    <t>卜胜宾</t>
  </si>
  <si>
    <t>卜胜武</t>
  </si>
  <si>
    <t>邓书洲</t>
  </si>
  <si>
    <t>430903********1539</t>
  </si>
  <si>
    <t>贾建玲</t>
  </si>
  <si>
    <t>430903********5122</t>
  </si>
  <si>
    <t>邓智宸</t>
  </si>
  <si>
    <t>430903********0014</t>
  </si>
  <si>
    <t>卜胜芳</t>
  </si>
  <si>
    <t>卜宏伟</t>
  </si>
  <si>
    <t>刘平</t>
  </si>
  <si>
    <t>430903********182x</t>
  </si>
  <si>
    <t>卜筱茜</t>
  </si>
  <si>
    <t>430903********0086</t>
  </si>
  <si>
    <t>卜浩然</t>
  </si>
  <si>
    <t>卜平</t>
  </si>
  <si>
    <t>430903********1532</t>
  </si>
  <si>
    <t>罗易兰</t>
  </si>
  <si>
    <t>卜欣妍</t>
  </si>
  <si>
    <t>卜文武</t>
  </si>
  <si>
    <t>430903********1534</t>
  </si>
  <si>
    <t>符勇</t>
  </si>
  <si>
    <t>430903********5128</t>
  </si>
  <si>
    <t>卜雨萱</t>
  </si>
  <si>
    <t>430903********0280</t>
  </si>
  <si>
    <t>卜雨兰</t>
  </si>
  <si>
    <t>430903********0329</t>
  </si>
  <si>
    <t>卜正</t>
  </si>
  <si>
    <t>430903********151x</t>
  </si>
  <si>
    <t>钟庆华</t>
  </si>
  <si>
    <t>432321********6193</t>
  </si>
  <si>
    <t>邓灿辉</t>
  </si>
  <si>
    <t>432321********6247</t>
  </si>
  <si>
    <t>钟永强</t>
  </si>
  <si>
    <t>430903********1531</t>
  </si>
  <si>
    <t>杨  鹏</t>
  </si>
  <si>
    <t>儿媳</t>
  </si>
  <si>
    <t>430124********5903</t>
  </si>
  <si>
    <t>钟雨橙</t>
  </si>
  <si>
    <t>孙女</t>
  </si>
  <si>
    <t>430124********0026</t>
  </si>
  <si>
    <t>钟沐轩</t>
  </si>
  <si>
    <t>孙子</t>
  </si>
  <si>
    <t>430903********0197</t>
  </si>
  <si>
    <t>卜光明</t>
  </si>
  <si>
    <t>432321********6171</t>
  </si>
  <si>
    <r>
      <rPr>
        <sz val="20"/>
        <color theme="1"/>
        <rFont val="Tahoma"/>
        <charset val="134"/>
      </rPr>
      <t>319</t>
    </r>
    <r>
      <rPr>
        <sz val="20"/>
        <color theme="1"/>
        <rFont val="宋体"/>
        <charset val="134"/>
      </rPr>
      <t>绕城高速</t>
    </r>
  </si>
  <si>
    <t>何艳辉</t>
  </si>
  <si>
    <r>
      <rPr>
        <sz val="20"/>
        <color theme="1"/>
        <rFont val="宋体"/>
        <charset val="134"/>
      </rPr>
      <t>增补</t>
    </r>
    <r>
      <rPr>
        <sz val="20"/>
        <color theme="1"/>
        <rFont val="Tahoma"/>
        <charset val="134"/>
      </rPr>
      <t>0.5</t>
    </r>
  </si>
  <si>
    <t>高新区江家坪社区货币安置资格联审审定名单（第51批次）</t>
  </si>
  <si>
    <t>拓展情形</t>
  </si>
  <si>
    <t>曹梦龙</t>
  </si>
  <si>
    <t>朝阳街道江家坪</t>
  </si>
  <si>
    <t>432301********3536</t>
  </si>
  <si>
    <t>云树路项目</t>
  </si>
  <si>
    <t>2020.11.30</t>
  </si>
  <si>
    <t>无</t>
  </si>
  <si>
    <t>部分非农</t>
  </si>
  <si>
    <t>姚乐香</t>
  </si>
  <si>
    <t>432301********3526</t>
  </si>
  <si>
    <t>曹亮</t>
  </si>
  <si>
    <t>430903********1233</t>
  </si>
  <si>
    <t>陈姣</t>
  </si>
  <si>
    <t>曹晨曦</t>
  </si>
  <si>
    <t>430903********0022</t>
  </si>
  <si>
    <t>曹晨忆</t>
  </si>
  <si>
    <t>曹珂</t>
  </si>
  <si>
    <t>430903********1241</t>
  </si>
  <si>
    <t>陈思语</t>
  </si>
  <si>
    <t>陈思杨</t>
  </si>
  <si>
    <t>430903********0090</t>
  </si>
  <si>
    <t>邓孟文</t>
  </si>
  <si>
    <t>户籍已迁出</t>
  </si>
  <si>
    <t>430903********4228</t>
  </si>
  <si>
    <t>2020.11.27</t>
  </si>
  <si>
    <t>欧阳可馨</t>
  </si>
  <si>
    <t>430903********0040</t>
  </si>
  <si>
    <t>欧阳甜馨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</si>
</sst>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97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微软雅黑"/>
      <charset val="134"/>
    </font>
    <font>
      <sz val="9"/>
      <color theme="1"/>
      <name val="Tahoma"/>
      <charset val="134"/>
    </font>
    <font>
      <b/>
      <sz val="36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  <scheme val="major"/>
    </font>
    <font>
      <sz val="20"/>
      <name val="宋体"/>
      <charset val="134"/>
      <scheme val="major"/>
    </font>
    <font>
      <sz val="20"/>
      <color theme="1"/>
      <name val="Tahoma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6"/>
      <color theme="1"/>
      <name val="宋体"/>
      <charset val="134"/>
    </font>
    <font>
      <b/>
      <sz val="26"/>
      <color theme="1"/>
      <name val="宋体"/>
      <charset val="134"/>
    </font>
    <font>
      <b/>
      <sz val="26"/>
      <color theme="1"/>
      <name val="宋体"/>
      <charset val="134"/>
      <scheme val="major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theme="1"/>
      <name val="宋体"/>
      <charset val="134"/>
      <scheme val="major"/>
    </font>
    <font>
      <sz val="16"/>
      <color theme="1"/>
      <name val="Tahoma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.5"/>
      <name val="宋体"/>
      <charset val="0"/>
    </font>
    <font>
      <b/>
      <sz val="10.5"/>
      <name val="宋体"/>
      <charset val="134"/>
    </font>
    <font>
      <b/>
      <sz val="10.5"/>
      <name val="Times New Roman"/>
      <charset val="134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Times New Roman"/>
      <charset val="0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Times New Roman"/>
      <charset val="0"/>
    </font>
    <font>
      <sz val="11"/>
      <color rgb="FFFF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0"/>
    </font>
    <font>
      <sz val="12"/>
      <name val="Times New Roman"/>
      <charset val="0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4"/>
      <color theme="1"/>
      <name val="宋体"/>
      <charset val="134"/>
      <scheme val="maj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134"/>
    </font>
    <font>
      <b/>
      <sz val="16"/>
      <name val="SimSun"/>
      <charset val="134"/>
    </font>
    <font>
      <sz val="16"/>
      <color rgb="FF000000"/>
      <name val="SimSun"/>
      <charset val="134"/>
    </font>
    <font>
      <b/>
      <sz val="10.5"/>
      <name val="Times New Roman"/>
      <charset val="0"/>
    </font>
    <font>
      <b/>
      <sz val="11"/>
      <name val="Times New Roman"/>
      <charset val="134"/>
    </font>
    <font>
      <b/>
      <sz val="11"/>
      <name val="SimSun"/>
      <charset val="134"/>
    </font>
    <font>
      <sz val="10"/>
      <color rgb="FF000000"/>
      <name val="宋体"/>
      <charset val="134"/>
    </font>
    <font>
      <b/>
      <sz val="9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77" fillId="0" borderId="13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4" borderId="14" applyNumberFormat="0" applyAlignment="0" applyProtection="0">
      <alignment vertical="center"/>
    </xf>
    <xf numFmtId="0" fontId="79" fillId="5" borderId="15" applyNumberFormat="0" applyAlignment="0" applyProtection="0">
      <alignment vertical="center"/>
    </xf>
    <xf numFmtId="0" fontId="80" fillId="5" borderId="14" applyNumberFormat="0" applyAlignment="0" applyProtection="0">
      <alignment vertical="center"/>
    </xf>
    <xf numFmtId="0" fontId="81" fillId="6" borderId="16" applyNumberFormat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3" fillId="0" borderId="4" xfId="5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5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0" fontId="30" fillId="0" borderId="0" xfId="0" applyFont="1" applyFill="1" applyAlignment="1"/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/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/>
    <xf numFmtId="0" fontId="33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8" fillId="0" borderId="2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wrapText="1"/>
    </xf>
    <xf numFmtId="0" fontId="43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49" fontId="47" fillId="0" borderId="1" xfId="52" applyNumberFormat="1" applyFont="1" applyBorder="1" applyAlignment="1">
      <alignment horizontal="center" vertical="center" wrapText="1"/>
    </xf>
    <xf numFmtId="0" fontId="32" fillId="0" borderId="1" xfId="0" applyFont="1" applyFill="1" applyBorder="1" applyAlignment="1"/>
    <xf numFmtId="0" fontId="47" fillId="0" borderId="2" xfId="52" applyFont="1" applyBorder="1" applyAlignment="1">
      <alignment horizontal="center" vertical="center" wrapText="1"/>
    </xf>
    <xf numFmtId="0" fontId="47" fillId="0" borderId="1" xfId="52" applyFont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47" fillId="0" borderId="4" xfId="52" applyFont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47" fillId="0" borderId="3" xfId="52" applyFont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right" vertical="center"/>
    </xf>
    <xf numFmtId="0" fontId="3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49" fontId="47" fillId="0" borderId="1" xfId="52" applyNumberFormat="1" applyFont="1" applyFill="1" applyBorder="1" applyAlignment="1">
      <alignment horizontal="center" vertical="center" wrapText="1"/>
    </xf>
    <xf numFmtId="0" fontId="47" fillId="0" borderId="1" xfId="52" applyFont="1" applyFill="1" applyBorder="1" applyAlignment="1">
      <alignment horizontal="center" vertical="center"/>
    </xf>
    <xf numFmtId="0" fontId="47" fillId="0" borderId="5" xfId="52" applyFont="1" applyFill="1" applyBorder="1" applyAlignment="1">
      <alignment horizontal="center" vertical="center"/>
    </xf>
    <xf numFmtId="49" fontId="47" fillId="0" borderId="1" xfId="50" applyNumberFormat="1" applyFont="1" applyFill="1" applyBorder="1" applyAlignment="1">
      <alignment horizontal="center" vertical="center"/>
    </xf>
    <xf numFmtId="49" fontId="47" fillId="0" borderId="1" xfId="54" applyNumberFormat="1" applyFont="1" applyFill="1" applyBorder="1" applyAlignment="1">
      <alignment horizontal="center" vertical="center"/>
    </xf>
    <xf numFmtId="49" fontId="47" fillId="0" borderId="5" xfId="54" applyNumberFormat="1" applyFont="1" applyFill="1" applyBorder="1" applyAlignment="1">
      <alignment horizontal="center" vertical="center"/>
    </xf>
    <xf numFmtId="49" fontId="47" fillId="0" borderId="1" xfId="50" applyNumberFormat="1" applyFont="1" applyFill="1" applyBorder="1" applyAlignment="1">
      <alignment horizontal="center" vertical="center" wrapText="1"/>
    </xf>
    <xf numFmtId="49" fontId="47" fillId="0" borderId="5" xfId="50" applyNumberFormat="1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1" xfId="52" applyNumberFormat="1" applyFont="1" applyFill="1" applyBorder="1" applyAlignment="1">
      <alignment horizontal="center" vertical="center" wrapText="1"/>
    </xf>
    <xf numFmtId="0" fontId="47" fillId="0" borderId="1" xfId="54" applyFont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47" fillId="0" borderId="1" xfId="52" applyFont="1" applyFill="1" applyBorder="1" applyAlignment="1">
      <alignment horizontal="center" vertical="center" wrapText="1"/>
    </xf>
    <xf numFmtId="49" fontId="47" fillId="0" borderId="1" xfId="54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6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50" fillId="0" borderId="0" xfId="0" applyFont="1" applyFill="1" applyAlignment="1"/>
    <xf numFmtId="0" fontId="51" fillId="0" borderId="0" xfId="0" applyFont="1" applyFill="1" applyAlignment="1"/>
    <xf numFmtId="0" fontId="38" fillId="0" borderId="0" xfId="0" applyFont="1" applyFill="1" applyAlignment="1"/>
    <xf numFmtId="0" fontId="39" fillId="0" borderId="1" xfId="0" applyNumberFormat="1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/>
    <xf numFmtId="0" fontId="32" fillId="0" borderId="0" xfId="0" applyFont="1" applyFill="1" applyBorder="1" applyAlignment="1"/>
    <xf numFmtId="0" fontId="32" fillId="0" borderId="0" xfId="0" applyFont="1" applyFill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center" vertical="center" wrapText="1"/>
    </xf>
    <xf numFmtId="0" fontId="39" fillId="0" borderId="2" xfId="0" applyNumberFormat="1" applyFont="1" applyFill="1" applyBorder="1" applyAlignment="1">
      <alignment horizontal="center" vertical="center" wrapText="1"/>
    </xf>
    <xf numFmtId="0" fontId="42" fillId="0" borderId="4" xfId="0" applyNumberFormat="1" applyFont="1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46" fillId="0" borderId="0" xfId="0" applyFont="1" applyFill="1" applyAlignment="1"/>
    <xf numFmtId="49" fontId="55" fillId="0" borderId="1" xfId="0" applyNumberFormat="1" applyFont="1" applyFill="1" applyBorder="1" applyAlignment="1">
      <alignment horizontal="center" vertical="center" wrapText="1"/>
    </xf>
    <xf numFmtId="0" fontId="38" fillId="0" borderId="4" xfId="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1" fillId="0" borderId="2" xfId="50" applyFont="1" applyFill="1" applyBorder="1" applyAlignment="1">
      <alignment horizontal="center" vertical="center" wrapText="1"/>
    </xf>
    <xf numFmtId="0" fontId="61" fillId="0" borderId="1" xfId="5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1" fillId="0" borderId="3" xfId="50" applyFont="1" applyFill="1" applyBorder="1" applyAlignment="1">
      <alignment horizontal="center" vertical="center" wrapText="1"/>
    </xf>
    <xf numFmtId="0" fontId="61" fillId="0" borderId="1" xfId="5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 applyProtection="1">
      <alignment horizontal="center" vertical="center"/>
      <protection locked="0"/>
    </xf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49" fontId="64" fillId="0" borderId="1" xfId="0" applyNumberFormat="1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5" fillId="0" borderId="1" xfId="52" applyFont="1" applyFill="1" applyBorder="1" applyAlignment="1">
      <alignment horizontal="center" vertical="center" wrapText="1"/>
    </xf>
    <xf numFmtId="0" fontId="65" fillId="0" borderId="3" xfId="52" applyFont="1" applyFill="1" applyBorder="1" applyAlignment="1">
      <alignment horizontal="center" vertical="center"/>
    </xf>
    <xf numFmtId="49" fontId="65" fillId="0" borderId="3" xfId="52" applyNumberFormat="1" applyFont="1" applyFill="1" applyBorder="1" applyAlignment="1">
      <alignment horizontal="center" vertical="center" wrapText="1"/>
    </xf>
    <xf numFmtId="0" fontId="65" fillId="0" borderId="1" xfId="53" applyFont="1" applyFill="1" applyBorder="1" applyAlignment="1">
      <alignment horizontal="center" vertical="center"/>
    </xf>
    <xf numFmtId="49" fontId="65" fillId="0" borderId="1" xfId="53" applyNumberFormat="1" applyFont="1" applyFill="1" applyBorder="1" applyAlignment="1">
      <alignment horizontal="center" vertical="center" wrapText="1"/>
    </xf>
    <xf numFmtId="0" fontId="65" fillId="0" borderId="2" xfId="52" applyFont="1" applyFill="1" applyBorder="1" applyAlignment="1">
      <alignment horizontal="center" vertical="center" wrapText="1"/>
    </xf>
    <xf numFmtId="0" fontId="65" fillId="0" borderId="4" xfId="52" applyFont="1" applyFill="1" applyBorder="1" applyAlignment="1">
      <alignment horizontal="center" vertical="center" wrapText="1"/>
    </xf>
    <xf numFmtId="0" fontId="65" fillId="0" borderId="1" xfId="52" applyFont="1" applyFill="1" applyBorder="1" applyAlignment="1">
      <alignment horizontal="center" vertical="center"/>
    </xf>
    <xf numFmtId="49" fontId="65" fillId="0" borderId="1" xfId="52" applyNumberFormat="1" applyFont="1" applyFill="1" applyBorder="1" applyAlignment="1">
      <alignment horizontal="center" vertical="center" wrapText="1"/>
    </xf>
    <xf numFmtId="0" fontId="65" fillId="0" borderId="3" xfId="52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52" applyFont="1" applyFill="1" applyBorder="1" applyAlignment="1">
      <alignment horizontal="center" vertical="center" wrapText="1"/>
    </xf>
    <xf numFmtId="0" fontId="67" fillId="0" borderId="1" xfId="52" applyFont="1" applyFill="1" applyBorder="1" applyAlignment="1">
      <alignment horizontal="center" vertical="center"/>
    </xf>
    <xf numFmtId="49" fontId="67" fillId="0" borderId="1" xfId="52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59" fillId="0" borderId="1" xfId="0" applyFont="1" applyBorder="1" applyAlignment="1">
      <alignment horizontal="center" vertical="center"/>
    </xf>
    <xf numFmtId="49" fontId="60" fillId="0" borderId="2" xfId="0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horizontal="left" vertical="center" wrapText="1"/>
    </xf>
    <xf numFmtId="49" fontId="60" fillId="0" borderId="3" xfId="0" applyNumberFormat="1" applyFont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68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49" fontId="64" fillId="0" borderId="2" xfId="0" applyNumberFormat="1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/>
    </xf>
    <xf numFmtId="49" fontId="64" fillId="0" borderId="4" xfId="0" applyNumberFormat="1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49" fontId="64" fillId="0" borderId="3" xfId="0" applyNumberFormat="1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49" fontId="65" fillId="0" borderId="2" xfId="52" applyNumberFormat="1" applyFont="1" applyFill="1" applyBorder="1" applyAlignment="1">
      <alignment horizontal="center" vertical="center" wrapText="1"/>
    </xf>
    <xf numFmtId="0" fontId="65" fillId="0" borderId="1" xfId="53" applyFont="1" applyFill="1" applyBorder="1" applyAlignment="1">
      <alignment horizontal="center" vertical="center" wrapText="1"/>
    </xf>
    <xf numFmtId="49" fontId="65" fillId="0" borderId="4" xfId="52" applyNumberFormat="1" applyFont="1" applyFill="1" applyBorder="1" applyAlignment="1">
      <alignment horizontal="center" vertical="center" wrapText="1"/>
    </xf>
    <xf numFmtId="0" fontId="67" fillId="0" borderId="1" xfId="53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58" fillId="0" borderId="0" xfId="0" applyFont="1" applyFill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65" fillId="0" borderId="1" xfId="49" applyFont="1" applyFill="1" applyBorder="1" applyAlignment="1">
      <alignment horizontal="center" vertical="center"/>
    </xf>
    <xf numFmtId="0" fontId="61" fillId="0" borderId="1" xfId="49" applyFont="1" applyFill="1" applyBorder="1" applyAlignment="1">
      <alignment horizontal="center" vertical="center"/>
    </xf>
    <xf numFmtId="49" fontId="64" fillId="0" borderId="1" xfId="0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/>
    </xf>
    <xf numFmtId="0" fontId="64" fillId="0" borderId="1" xfId="0" applyFont="1" applyFill="1" applyBorder="1" applyAlignment="1">
      <alignment horizontal="left" vertical="top" wrapText="1"/>
    </xf>
    <xf numFmtId="0" fontId="64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center" vertical="top" wrapText="1"/>
    </xf>
    <xf numFmtId="0" fontId="66" fillId="0" borderId="1" xfId="0" applyFont="1" applyFill="1" applyBorder="1" applyAlignment="1">
      <alignment horizontal="center" vertical="center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5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0" fillId="0" borderId="1" xfId="0" applyFont="1" applyFill="1" applyBorder="1" applyAlignment="1" quotePrefix="1">
      <alignment horizontal="center" vertical="center"/>
    </xf>
    <xf numFmtId="0" fontId="38" fillId="0" borderId="1" xfId="0" applyFont="1" applyFill="1" applyBorder="1" applyAlignment="1" quotePrefix="1">
      <alignment horizontal="center" vertical="center"/>
    </xf>
    <xf numFmtId="0" fontId="47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7" xfId="50"/>
    <cellStyle name="常规 144" xfId="51"/>
    <cellStyle name="常规 128" xfId="52"/>
    <cellStyle name="常规 128 8" xfId="53"/>
    <cellStyle name="常规 9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view="pageBreakPreview" zoomScaleNormal="115" workbookViewId="0">
      <selection activeCell="G18" sqref="G18"/>
    </sheetView>
  </sheetViews>
  <sheetFormatPr defaultColWidth="9" defaultRowHeight="14.25" outlineLevelRow="5"/>
  <cols>
    <col min="1" max="1" width="4.375" style="259" customWidth="1"/>
    <col min="2" max="2" width="8.375" style="340" customWidth="1"/>
    <col min="3" max="3" width="9.625" style="260" customWidth="1"/>
    <col min="4" max="4" width="5" style="260" customWidth="1"/>
    <col min="5" max="5" width="6" style="260" customWidth="1"/>
    <col min="6" max="6" width="5.625" style="260" customWidth="1"/>
    <col min="7" max="7" width="22.25" style="260" customWidth="1"/>
    <col min="8" max="8" width="5" style="260" customWidth="1"/>
    <col min="9" max="10" width="7.875" style="260" customWidth="1"/>
    <col min="11" max="11" width="9.75" style="260" customWidth="1"/>
    <col min="12" max="12" width="5.875" style="260" customWidth="1"/>
    <col min="13" max="13" width="8.25" style="261" customWidth="1"/>
    <col min="14" max="14" width="12.0583333333333" style="260" customWidth="1"/>
    <col min="15" max="15" width="23.9166666666667" style="260" customWidth="1"/>
    <col min="16" max="16384" width="9" style="260"/>
  </cols>
  <sheetData>
    <row r="1" ht="57" customHeight="1" spans="1:15">
      <c r="A1" s="262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="258" customFormat="1" ht="27" customHeight="1" spans="1:15">
      <c r="A2" s="276" t="s">
        <v>1</v>
      </c>
      <c r="B2" s="341" t="s">
        <v>2</v>
      </c>
      <c r="C2" s="276" t="s">
        <v>3</v>
      </c>
      <c r="D2" s="276" t="s">
        <v>4</v>
      </c>
      <c r="E2" s="276" t="s">
        <v>5</v>
      </c>
      <c r="F2" s="276" t="s">
        <v>6</v>
      </c>
      <c r="G2" s="342" t="s">
        <v>7</v>
      </c>
      <c r="H2" s="276" t="s">
        <v>8</v>
      </c>
      <c r="I2" s="276" t="s">
        <v>9</v>
      </c>
      <c r="J2" s="276" t="s">
        <v>10</v>
      </c>
      <c r="K2" s="276" t="s">
        <v>11</v>
      </c>
      <c r="L2" s="276" t="s">
        <v>12</v>
      </c>
      <c r="M2" s="342" t="s">
        <v>13</v>
      </c>
      <c r="N2" s="276" t="s">
        <v>14</v>
      </c>
      <c r="O2" s="347" t="s">
        <v>15</v>
      </c>
    </row>
    <row r="3" s="258" customFormat="1" ht="26" customHeight="1" spans="1:15">
      <c r="A3" s="278">
        <v>1</v>
      </c>
      <c r="B3" s="343" t="s">
        <v>16</v>
      </c>
      <c r="C3" s="278" t="s">
        <v>16</v>
      </c>
      <c r="D3" s="278" t="s">
        <v>17</v>
      </c>
      <c r="E3" s="278" t="s">
        <v>18</v>
      </c>
      <c r="F3" s="278" t="s">
        <v>19</v>
      </c>
      <c r="G3" s="280" t="s">
        <v>20</v>
      </c>
      <c r="H3" s="278">
        <v>36</v>
      </c>
      <c r="I3" s="278" t="s">
        <v>21</v>
      </c>
      <c r="J3" s="278">
        <v>2014.1</v>
      </c>
      <c r="K3" s="348" t="s">
        <v>22</v>
      </c>
      <c r="L3" s="278" t="s">
        <v>23</v>
      </c>
      <c r="M3" s="278" t="s">
        <v>24</v>
      </c>
      <c r="N3" s="278">
        <v>30</v>
      </c>
      <c r="O3" s="278"/>
    </row>
    <row r="4" s="258" customFormat="1" ht="75" customHeight="1" spans="1:15">
      <c r="A4" s="278"/>
      <c r="B4" s="343"/>
      <c r="C4" s="278" t="s">
        <v>25</v>
      </c>
      <c r="D4" s="278" t="s">
        <v>26</v>
      </c>
      <c r="E4" s="278" t="s">
        <v>27</v>
      </c>
      <c r="F4" s="278" t="s">
        <v>19</v>
      </c>
      <c r="G4" s="280" t="s">
        <v>28</v>
      </c>
      <c r="H4" s="280" t="s">
        <v>29</v>
      </c>
      <c r="I4" s="278"/>
      <c r="J4" s="278"/>
      <c r="K4" s="349"/>
      <c r="L4" s="278" t="s">
        <v>30</v>
      </c>
      <c r="M4" s="278"/>
      <c r="N4" s="278"/>
      <c r="O4" s="278"/>
    </row>
    <row r="5" s="258" customFormat="1" ht="28" customHeight="1" spans="1:15">
      <c r="A5" s="278"/>
      <c r="B5" s="343"/>
      <c r="C5" s="278" t="s">
        <v>31</v>
      </c>
      <c r="D5" s="278" t="s">
        <v>32</v>
      </c>
      <c r="E5" s="278" t="s">
        <v>18</v>
      </c>
      <c r="F5" s="278" t="s">
        <v>19</v>
      </c>
      <c r="G5" s="280" t="s">
        <v>33</v>
      </c>
      <c r="H5" s="280" t="s">
        <v>34</v>
      </c>
      <c r="I5" s="278"/>
      <c r="J5" s="278"/>
      <c r="K5" s="349"/>
      <c r="L5" s="278" t="s">
        <v>30</v>
      </c>
      <c r="M5" s="278"/>
      <c r="N5" s="278"/>
      <c r="O5" s="278"/>
    </row>
    <row r="6" ht="29" customHeight="1" spans="1:15">
      <c r="A6" s="344"/>
      <c r="B6" s="345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50"/>
      <c r="N6" s="346">
        <v>30</v>
      </c>
      <c r="O6" s="346"/>
    </row>
  </sheetData>
  <mergeCells count="9">
    <mergeCell ref="A1:O1"/>
    <mergeCell ref="A3:A5"/>
    <mergeCell ref="B3:B5"/>
    <mergeCell ref="I3:I5"/>
    <mergeCell ref="J3:J5"/>
    <mergeCell ref="K3:K5"/>
    <mergeCell ref="M3:M5"/>
    <mergeCell ref="N3:N5"/>
    <mergeCell ref="O3:O5"/>
  </mergeCells>
  <pageMargins left="0.432638888888889" right="0.236111111111111" top="0.747916666666667" bottom="0.747916666666667" header="0.314583333333333" footer="0.314583333333333"/>
  <pageSetup paperSize="9" scale="93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J10" sqref="J10"/>
    </sheetView>
  </sheetViews>
  <sheetFormatPr defaultColWidth="9" defaultRowHeight="13.5" outlineLevelRow="5"/>
  <cols>
    <col min="1" max="1" width="4.875" style="1" customWidth="1"/>
    <col min="2" max="2" width="7.75" style="1" customWidth="1"/>
    <col min="3" max="3" width="8.125" style="1" customWidth="1"/>
    <col min="4" max="5" width="9" style="1"/>
    <col min="6" max="6" width="9.99166666666667" style="1" customWidth="1"/>
    <col min="7" max="7" width="11.375" style="203" customWidth="1"/>
    <col min="8" max="8" width="21.875" style="1" customWidth="1"/>
    <col min="9" max="9" width="9" style="1"/>
    <col min="10" max="10" width="8.875" style="203" customWidth="1"/>
    <col min="11" max="11" width="7.375" style="1" customWidth="1"/>
    <col min="12" max="12" width="12.875" style="1" customWidth="1"/>
    <col min="13" max="13" width="19.25" style="1" customWidth="1"/>
    <col min="14" max="16384" width="9" style="1"/>
  </cols>
  <sheetData>
    <row r="1" ht="76" customHeight="1" spans="1:13">
      <c r="A1" s="204" t="s">
        <v>686</v>
      </c>
      <c r="B1" s="204"/>
      <c r="C1" s="204"/>
      <c r="D1" s="204"/>
      <c r="E1" s="204"/>
      <c r="F1" s="204"/>
      <c r="G1" s="205"/>
      <c r="H1" s="204"/>
      <c r="I1" s="204"/>
      <c r="J1" s="205"/>
      <c r="K1" s="204"/>
      <c r="L1" s="204"/>
      <c r="M1" s="204"/>
    </row>
    <row r="2" ht="42" customHeight="1" spans="1:13">
      <c r="A2" s="139" t="s">
        <v>1</v>
      </c>
      <c r="B2" s="206" t="s">
        <v>2</v>
      </c>
      <c r="C2" s="206" t="s">
        <v>318</v>
      </c>
      <c r="D2" s="206" t="s">
        <v>687</v>
      </c>
      <c r="E2" s="206" t="s">
        <v>5</v>
      </c>
      <c r="F2" s="206" t="s">
        <v>688</v>
      </c>
      <c r="G2" s="206" t="s">
        <v>689</v>
      </c>
      <c r="H2" s="206" t="s">
        <v>320</v>
      </c>
      <c r="I2" s="206" t="s">
        <v>690</v>
      </c>
      <c r="J2" s="206" t="s">
        <v>691</v>
      </c>
      <c r="K2" s="206" t="s">
        <v>692</v>
      </c>
      <c r="L2" s="206" t="s">
        <v>36</v>
      </c>
      <c r="M2" s="206" t="s">
        <v>15</v>
      </c>
    </row>
    <row r="3" ht="33" customHeight="1" spans="1:13">
      <c r="A3" s="115">
        <v>1</v>
      </c>
      <c r="B3" s="115" t="s">
        <v>693</v>
      </c>
      <c r="C3" s="115" t="s">
        <v>693</v>
      </c>
      <c r="D3" s="115" t="s">
        <v>694</v>
      </c>
      <c r="E3" s="115" t="s">
        <v>18</v>
      </c>
      <c r="F3" s="115" t="s">
        <v>695</v>
      </c>
      <c r="G3" s="120" t="s">
        <v>696</v>
      </c>
      <c r="H3" s="352" t="s">
        <v>697</v>
      </c>
      <c r="I3" s="120" t="s">
        <v>698</v>
      </c>
      <c r="J3" s="120" t="s">
        <v>699</v>
      </c>
      <c r="K3" s="119" t="s">
        <v>24</v>
      </c>
      <c r="L3" s="120">
        <v>4</v>
      </c>
      <c r="M3" s="207" t="s">
        <v>700</v>
      </c>
    </row>
    <row r="4" ht="29" customHeight="1" spans="1:13">
      <c r="A4" s="115"/>
      <c r="B4" s="115"/>
      <c r="C4" s="115" t="s">
        <v>701</v>
      </c>
      <c r="D4" s="115" t="s">
        <v>110</v>
      </c>
      <c r="E4" s="115" t="s">
        <v>27</v>
      </c>
      <c r="F4" s="115" t="s">
        <v>210</v>
      </c>
      <c r="G4" s="120"/>
      <c r="H4" s="352" t="s">
        <v>702</v>
      </c>
      <c r="I4" s="120"/>
      <c r="J4" s="120"/>
      <c r="K4" s="119" t="s">
        <v>24</v>
      </c>
      <c r="L4" s="120"/>
      <c r="M4" s="208"/>
    </row>
    <row r="5" ht="31" customHeight="1" spans="1:13">
      <c r="A5" s="115"/>
      <c r="B5" s="115"/>
      <c r="C5" s="115" t="s">
        <v>703</v>
      </c>
      <c r="D5" s="115" t="s">
        <v>342</v>
      </c>
      <c r="E5" s="115" t="s">
        <v>18</v>
      </c>
      <c r="F5" s="115" t="s">
        <v>695</v>
      </c>
      <c r="G5" s="120"/>
      <c r="H5" s="352" t="s">
        <v>704</v>
      </c>
      <c r="I5" s="120"/>
      <c r="J5" s="120"/>
      <c r="K5" s="119" t="s">
        <v>24</v>
      </c>
      <c r="L5" s="120"/>
      <c r="M5" s="209"/>
    </row>
    <row r="6" spans="1:13">
      <c r="A6" s="2"/>
      <c r="I6" s="2"/>
      <c r="L6" s="2"/>
      <c r="M6" s="3"/>
    </row>
  </sheetData>
  <mergeCells count="8">
    <mergeCell ref="A1:M1"/>
    <mergeCell ref="A3:A5"/>
    <mergeCell ref="B3:B5"/>
    <mergeCell ref="G3:G5"/>
    <mergeCell ref="I3:I5"/>
    <mergeCell ref="J3:J5"/>
    <mergeCell ref="L3:L5"/>
    <mergeCell ref="M3:M5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F13" sqref="F13"/>
    </sheetView>
  </sheetViews>
  <sheetFormatPr defaultColWidth="9" defaultRowHeight="13.5" outlineLevelRow="2"/>
  <cols>
    <col min="1" max="1" width="6.5" style="1" customWidth="1"/>
    <col min="2" max="2" width="9.875" style="1" customWidth="1"/>
    <col min="3" max="3" width="9" style="1" customWidth="1"/>
    <col min="4" max="4" width="8.375" style="1" customWidth="1"/>
    <col min="5" max="5" width="7.875" style="1" customWidth="1"/>
    <col min="6" max="6" width="9.25" style="1" customWidth="1"/>
    <col min="7" max="7" width="24.125" style="1" customWidth="1"/>
    <col min="8" max="8" width="14.625" style="1" customWidth="1"/>
    <col min="9" max="9" width="8.05" style="1" customWidth="1"/>
    <col min="10" max="10" width="9.25" style="1" customWidth="1"/>
    <col min="11" max="11" width="8.875" style="1" customWidth="1"/>
    <col min="12" max="12" width="13.125" style="1" customWidth="1"/>
    <col min="13" max="13" width="13" style="1" customWidth="1"/>
    <col min="14" max="16384" width="9" style="1"/>
  </cols>
  <sheetData>
    <row r="1" ht="54" customHeight="1" spans="1:13">
      <c r="A1" s="201" t="s">
        <v>705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ht="49" customHeight="1" spans="1:13">
      <c r="A2" s="162" t="s">
        <v>1</v>
      </c>
      <c r="B2" s="163" t="s">
        <v>2</v>
      </c>
      <c r="C2" s="163" t="s">
        <v>318</v>
      </c>
      <c r="D2" s="163" t="s">
        <v>4</v>
      </c>
      <c r="E2" s="162" t="s">
        <v>5</v>
      </c>
      <c r="F2" s="163" t="s">
        <v>628</v>
      </c>
      <c r="G2" s="163" t="s">
        <v>320</v>
      </c>
      <c r="H2" s="163" t="s">
        <v>9</v>
      </c>
      <c r="I2" s="163" t="s">
        <v>706</v>
      </c>
      <c r="J2" s="163" t="s">
        <v>630</v>
      </c>
      <c r="K2" s="163" t="s">
        <v>692</v>
      </c>
      <c r="L2" s="202" t="s">
        <v>36</v>
      </c>
      <c r="M2" s="163" t="s">
        <v>15</v>
      </c>
    </row>
    <row r="3" ht="91" customHeight="1" spans="1:13">
      <c r="A3" s="166">
        <v>1</v>
      </c>
      <c r="B3" s="166" t="s">
        <v>707</v>
      </c>
      <c r="C3" s="166" t="s">
        <v>707</v>
      </c>
      <c r="D3" s="166" t="s">
        <v>694</v>
      </c>
      <c r="E3" s="166" t="s">
        <v>27</v>
      </c>
      <c r="F3" s="166" t="s">
        <v>708</v>
      </c>
      <c r="G3" s="353" t="s">
        <v>709</v>
      </c>
      <c r="H3" s="166" t="s">
        <v>710</v>
      </c>
      <c r="I3" s="166" t="s">
        <v>711</v>
      </c>
      <c r="J3" s="166" t="s">
        <v>712</v>
      </c>
      <c r="K3" s="166" t="s">
        <v>24</v>
      </c>
      <c r="L3" s="166">
        <v>1</v>
      </c>
      <c r="M3" s="166"/>
    </row>
  </sheetData>
  <mergeCells count="1">
    <mergeCell ref="A1:M1"/>
  </mergeCells>
  <pageMargins left="0.118055555555556" right="0.118055555555556" top="0.314583333333333" bottom="0.354166666666667" header="0.298611111111111" footer="0.196527777777778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P10" sqref="P10"/>
    </sheetView>
  </sheetViews>
  <sheetFormatPr defaultColWidth="9" defaultRowHeight="14.25"/>
  <cols>
    <col min="1" max="1" width="4.125" style="108" customWidth="1"/>
    <col min="2" max="2" width="8.125" style="108" customWidth="1"/>
    <col min="3" max="3" width="9.5" style="108" customWidth="1"/>
    <col min="4" max="4" width="7.125" style="108" customWidth="1"/>
    <col min="5" max="5" width="7.375" style="108" customWidth="1"/>
    <col min="6" max="6" width="7.625" style="108" customWidth="1"/>
    <col min="7" max="7" width="21.5" style="108" customWidth="1"/>
    <col min="8" max="8" width="7.375" style="108" customWidth="1"/>
    <col min="9" max="9" width="13.375" style="159" customWidth="1"/>
    <col min="10" max="10" width="11.375" style="159" customWidth="1"/>
    <col min="11" max="11" width="8.125" style="108" customWidth="1"/>
    <col min="12" max="12" width="13.5" style="108" customWidth="1"/>
    <col min="13" max="13" width="11.125" style="159" customWidth="1"/>
    <col min="14" max="14" width="11.875" style="108" customWidth="1"/>
    <col min="15" max="16384" width="9" style="108"/>
  </cols>
  <sheetData>
    <row r="1" ht="36" customHeight="1" spans="1:14">
      <c r="A1" s="160" t="s">
        <v>713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ht="27.75" spans="1:14">
      <c r="A2" s="162" t="s">
        <v>1</v>
      </c>
      <c r="B2" s="163" t="s">
        <v>2</v>
      </c>
      <c r="C2" s="163" t="s">
        <v>318</v>
      </c>
      <c r="D2" s="163" t="s">
        <v>4</v>
      </c>
      <c r="E2" s="162" t="s">
        <v>5</v>
      </c>
      <c r="F2" s="163" t="s">
        <v>628</v>
      </c>
      <c r="G2" s="163" t="s">
        <v>320</v>
      </c>
      <c r="H2" s="163" t="s">
        <v>8</v>
      </c>
      <c r="I2" s="163" t="s">
        <v>9</v>
      </c>
      <c r="J2" s="163" t="s">
        <v>629</v>
      </c>
      <c r="K2" s="163" t="s">
        <v>630</v>
      </c>
      <c r="L2" s="163" t="s">
        <v>692</v>
      </c>
      <c r="M2" s="163" t="s">
        <v>36</v>
      </c>
      <c r="N2" s="163" t="s">
        <v>15</v>
      </c>
    </row>
    <row r="3" ht="42" customHeight="1" spans="1:14">
      <c r="A3" s="164">
        <v>1</v>
      </c>
      <c r="B3" s="164" t="s">
        <v>714</v>
      </c>
      <c r="C3" s="164" t="s">
        <v>714</v>
      </c>
      <c r="D3" s="164" t="s">
        <v>17</v>
      </c>
      <c r="E3" s="164" t="s">
        <v>27</v>
      </c>
      <c r="F3" s="164" t="s">
        <v>708</v>
      </c>
      <c r="G3" s="165" t="s">
        <v>268</v>
      </c>
      <c r="H3" s="164">
        <v>34</v>
      </c>
      <c r="I3" s="170" t="s">
        <v>715</v>
      </c>
      <c r="J3" s="166" t="s">
        <v>716</v>
      </c>
      <c r="K3" s="164" t="s">
        <v>23</v>
      </c>
      <c r="L3" s="165" t="s">
        <v>24</v>
      </c>
      <c r="M3" s="197">
        <v>1</v>
      </c>
      <c r="N3" s="130"/>
    </row>
    <row r="4" ht="30" customHeight="1" spans="1:14">
      <c r="A4" s="137">
        <v>2</v>
      </c>
      <c r="B4" s="164" t="s">
        <v>717</v>
      </c>
      <c r="C4" s="164" t="s">
        <v>717</v>
      </c>
      <c r="D4" s="183" t="s">
        <v>17</v>
      </c>
      <c r="E4" s="164" t="s">
        <v>27</v>
      </c>
      <c r="F4" s="164" t="s">
        <v>708</v>
      </c>
      <c r="G4" s="164" t="s">
        <v>718</v>
      </c>
      <c r="H4" s="137">
        <f>2023-1999</f>
        <v>24</v>
      </c>
      <c r="I4" s="169" t="s">
        <v>719</v>
      </c>
      <c r="J4" s="166" t="s">
        <v>720</v>
      </c>
      <c r="K4" s="164" t="s">
        <v>23</v>
      </c>
      <c r="L4" s="166" t="s">
        <v>24</v>
      </c>
      <c r="M4" s="172">
        <v>2</v>
      </c>
      <c r="N4" s="172" t="s">
        <v>721</v>
      </c>
    </row>
    <row r="5" ht="33" customHeight="1" spans="1:14">
      <c r="A5" s="137"/>
      <c r="B5" s="164"/>
      <c r="C5" s="164" t="s">
        <v>722</v>
      </c>
      <c r="D5" s="183" t="s">
        <v>359</v>
      </c>
      <c r="E5" s="164" t="s">
        <v>18</v>
      </c>
      <c r="F5" s="164" t="s">
        <v>708</v>
      </c>
      <c r="G5" s="164" t="s">
        <v>723</v>
      </c>
      <c r="H5" s="137">
        <f>2023-1999</f>
        <v>24</v>
      </c>
      <c r="I5" s="173"/>
      <c r="J5" s="166" t="s">
        <v>720</v>
      </c>
      <c r="K5" s="164" t="s">
        <v>23</v>
      </c>
      <c r="L5" s="198" t="s">
        <v>24</v>
      </c>
      <c r="M5" s="175"/>
      <c r="N5" s="175"/>
    </row>
    <row r="6" ht="29" customHeight="1" spans="1:14">
      <c r="A6" s="137"/>
      <c r="B6" s="164"/>
      <c r="C6" s="164" t="s">
        <v>724</v>
      </c>
      <c r="D6" s="183" t="s">
        <v>342</v>
      </c>
      <c r="E6" s="164" t="s">
        <v>18</v>
      </c>
      <c r="F6" s="164" t="s">
        <v>708</v>
      </c>
      <c r="G6" s="164" t="s">
        <v>725</v>
      </c>
      <c r="H6" s="137" t="s">
        <v>726</v>
      </c>
      <c r="I6" s="176"/>
      <c r="J6" s="166" t="s">
        <v>720</v>
      </c>
      <c r="K6" s="164" t="s">
        <v>30</v>
      </c>
      <c r="L6" s="186" t="s">
        <v>24</v>
      </c>
      <c r="M6" s="178"/>
      <c r="N6" s="178"/>
    </row>
    <row r="7" ht="50" customHeight="1" spans="1:14">
      <c r="A7" s="164">
        <v>3</v>
      </c>
      <c r="B7" s="164" t="s">
        <v>727</v>
      </c>
      <c r="C7" s="166" t="s">
        <v>727</v>
      </c>
      <c r="D7" s="184" t="s">
        <v>17</v>
      </c>
      <c r="E7" s="166" t="s">
        <v>27</v>
      </c>
      <c r="F7" s="166" t="s">
        <v>210</v>
      </c>
      <c r="G7" s="185" t="s">
        <v>728</v>
      </c>
      <c r="H7" s="137">
        <f>2023-1953</f>
        <v>70</v>
      </c>
      <c r="I7" s="170" t="s">
        <v>729</v>
      </c>
      <c r="J7" s="166" t="s">
        <v>625</v>
      </c>
      <c r="K7" s="164" t="s">
        <v>23</v>
      </c>
      <c r="L7" s="166" t="s">
        <v>24</v>
      </c>
      <c r="M7" s="130">
        <v>1</v>
      </c>
      <c r="N7" s="130"/>
    </row>
    <row r="8" ht="43" customHeight="1" spans="1:14">
      <c r="A8" s="164">
        <v>4</v>
      </c>
      <c r="B8" s="164" t="s">
        <v>730</v>
      </c>
      <c r="C8" s="164" t="s">
        <v>730</v>
      </c>
      <c r="D8" s="183" t="s">
        <v>17</v>
      </c>
      <c r="E8" s="164" t="s">
        <v>27</v>
      </c>
      <c r="F8" s="166" t="s">
        <v>210</v>
      </c>
      <c r="G8" s="185" t="s">
        <v>731</v>
      </c>
      <c r="H8" s="137">
        <f>2023-1953</f>
        <v>70</v>
      </c>
      <c r="I8" s="170" t="s">
        <v>732</v>
      </c>
      <c r="J8" s="166" t="s">
        <v>733</v>
      </c>
      <c r="K8" s="164" t="s">
        <v>23</v>
      </c>
      <c r="L8" s="198" t="s">
        <v>24</v>
      </c>
      <c r="M8" s="166">
        <v>1</v>
      </c>
      <c r="N8" s="130"/>
    </row>
    <row r="9" ht="39" customHeight="1" spans="1:14">
      <c r="A9" s="164">
        <v>5</v>
      </c>
      <c r="B9" s="186" t="s">
        <v>734</v>
      </c>
      <c r="C9" s="186" t="s">
        <v>734</v>
      </c>
      <c r="D9" s="187" t="s">
        <v>17</v>
      </c>
      <c r="E9" s="186" t="s">
        <v>18</v>
      </c>
      <c r="F9" s="186" t="s">
        <v>210</v>
      </c>
      <c r="G9" s="185" t="s">
        <v>735</v>
      </c>
      <c r="H9" s="137">
        <f>2023-1965</f>
        <v>58</v>
      </c>
      <c r="I9" s="170" t="s">
        <v>732</v>
      </c>
      <c r="J9" s="199" t="s">
        <v>736</v>
      </c>
      <c r="K9" s="164" t="s">
        <v>23</v>
      </c>
      <c r="L9" s="186" t="s">
        <v>24</v>
      </c>
      <c r="M9" s="199">
        <v>1</v>
      </c>
      <c r="N9" s="130"/>
    </row>
    <row r="10" ht="50" customHeight="1" spans="1:14">
      <c r="A10" s="164">
        <v>6</v>
      </c>
      <c r="B10" s="188" t="s">
        <v>737</v>
      </c>
      <c r="C10" s="189" t="s">
        <v>737</v>
      </c>
      <c r="D10" s="190" t="s">
        <v>17</v>
      </c>
      <c r="E10" s="191" t="s">
        <v>18</v>
      </c>
      <c r="F10" s="189" t="s">
        <v>210</v>
      </c>
      <c r="G10" s="189" t="s">
        <v>738</v>
      </c>
      <c r="H10" s="137">
        <f>2023-1966</f>
        <v>57</v>
      </c>
      <c r="I10" s="170" t="s">
        <v>739</v>
      </c>
      <c r="J10" s="200" t="s">
        <v>733</v>
      </c>
      <c r="K10" s="164" t="s">
        <v>23</v>
      </c>
      <c r="L10" s="200" t="s">
        <v>24</v>
      </c>
      <c r="M10" s="200" t="s">
        <v>740</v>
      </c>
      <c r="N10" s="130"/>
    </row>
    <row r="11" ht="45" customHeight="1" spans="1:14">
      <c r="A11" s="164">
        <v>7</v>
      </c>
      <c r="B11" s="189" t="s">
        <v>741</v>
      </c>
      <c r="C11" s="189" t="s">
        <v>741</v>
      </c>
      <c r="D11" s="192" t="s">
        <v>17</v>
      </c>
      <c r="E11" s="191" t="s">
        <v>18</v>
      </c>
      <c r="F11" s="189" t="s">
        <v>210</v>
      </c>
      <c r="G11" s="189" t="s">
        <v>742</v>
      </c>
      <c r="H11" s="137">
        <f>2023-1968</f>
        <v>55</v>
      </c>
      <c r="I11" s="170" t="s">
        <v>739</v>
      </c>
      <c r="J11" s="200" t="s">
        <v>743</v>
      </c>
      <c r="K11" s="164" t="s">
        <v>23</v>
      </c>
      <c r="L11" s="200" t="s">
        <v>24</v>
      </c>
      <c r="M11" s="200" t="s">
        <v>740</v>
      </c>
      <c r="N11" s="130"/>
    </row>
    <row r="12" ht="48" customHeight="1" spans="1:14">
      <c r="A12" s="164">
        <v>8</v>
      </c>
      <c r="B12" s="164" t="s">
        <v>744</v>
      </c>
      <c r="C12" s="164" t="s">
        <v>744</v>
      </c>
      <c r="D12" s="183" t="s">
        <v>17</v>
      </c>
      <c r="E12" s="164" t="s">
        <v>27</v>
      </c>
      <c r="F12" s="166" t="s">
        <v>210</v>
      </c>
      <c r="G12" s="185" t="s">
        <v>745</v>
      </c>
      <c r="H12" s="137">
        <f>2023-1955</f>
        <v>68</v>
      </c>
      <c r="I12" s="170" t="s">
        <v>746</v>
      </c>
      <c r="J12" s="166" t="s">
        <v>747</v>
      </c>
      <c r="K12" s="164" t="s">
        <v>23</v>
      </c>
      <c r="L12" s="198" t="s">
        <v>24</v>
      </c>
      <c r="M12" s="166">
        <v>1</v>
      </c>
      <c r="N12" s="130"/>
    </row>
    <row r="13" ht="30" customHeight="1" spans="1:14">
      <c r="A13" s="193">
        <v>9</v>
      </c>
      <c r="B13" s="166" t="s">
        <v>748</v>
      </c>
      <c r="C13" s="166" t="s">
        <v>748</v>
      </c>
      <c r="D13" s="184" t="s">
        <v>17</v>
      </c>
      <c r="E13" s="166" t="s">
        <v>27</v>
      </c>
      <c r="F13" s="166" t="s">
        <v>210</v>
      </c>
      <c r="G13" s="185" t="s">
        <v>749</v>
      </c>
      <c r="H13" s="137">
        <f>2023-1964</f>
        <v>59</v>
      </c>
      <c r="I13" s="169" t="s">
        <v>750</v>
      </c>
      <c r="J13" s="166" t="s">
        <v>625</v>
      </c>
      <c r="K13" s="164" t="s">
        <v>23</v>
      </c>
      <c r="L13" s="166" t="s">
        <v>24</v>
      </c>
      <c r="M13" s="172">
        <v>1</v>
      </c>
      <c r="N13" s="172"/>
    </row>
    <row r="14" ht="37" customHeight="1" spans="1:14">
      <c r="A14" s="194"/>
      <c r="B14" s="166"/>
      <c r="C14" s="164" t="s">
        <v>751</v>
      </c>
      <c r="D14" s="183" t="s">
        <v>359</v>
      </c>
      <c r="E14" s="164" t="s">
        <v>18</v>
      </c>
      <c r="F14" s="166" t="s">
        <v>210</v>
      </c>
      <c r="G14" s="185" t="s">
        <v>752</v>
      </c>
      <c r="H14" s="137">
        <f>2023-1967</f>
        <v>56</v>
      </c>
      <c r="I14" s="173"/>
      <c r="J14" s="166" t="s">
        <v>625</v>
      </c>
      <c r="K14" s="164" t="s">
        <v>23</v>
      </c>
      <c r="L14" s="166" t="s">
        <v>24</v>
      </c>
      <c r="M14" s="175"/>
      <c r="N14" s="175"/>
    </row>
    <row r="15" ht="37" customHeight="1" spans="1:14">
      <c r="A15" s="195"/>
      <c r="B15" s="166"/>
      <c r="C15" s="166" t="s">
        <v>753</v>
      </c>
      <c r="D15" s="184" t="s">
        <v>334</v>
      </c>
      <c r="E15" s="166" t="s">
        <v>27</v>
      </c>
      <c r="F15" s="166" t="s">
        <v>210</v>
      </c>
      <c r="G15" s="185" t="s">
        <v>602</v>
      </c>
      <c r="H15" s="137">
        <f>2023-1989</f>
        <v>34</v>
      </c>
      <c r="I15" s="176"/>
      <c r="J15" s="166" t="s">
        <v>625</v>
      </c>
      <c r="K15" s="164" t="s">
        <v>23</v>
      </c>
      <c r="L15" s="166" t="s">
        <v>24</v>
      </c>
      <c r="M15" s="178"/>
      <c r="N15" s="178"/>
    </row>
    <row r="16" ht="33" customHeight="1" spans="1:14">
      <c r="A16" s="164">
        <v>10</v>
      </c>
      <c r="B16" s="166" t="s">
        <v>754</v>
      </c>
      <c r="C16" s="166" t="s">
        <v>754</v>
      </c>
      <c r="D16" s="184" t="s">
        <v>17</v>
      </c>
      <c r="E16" s="166" t="s">
        <v>18</v>
      </c>
      <c r="F16" s="166" t="s">
        <v>708</v>
      </c>
      <c r="G16" s="185" t="s">
        <v>755</v>
      </c>
      <c r="H16" s="137">
        <f>2023-1992</f>
        <v>31</v>
      </c>
      <c r="I16" s="169" t="s">
        <v>756</v>
      </c>
      <c r="J16" s="166" t="s">
        <v>716</v>
      </c>
      <c r="K16" s="164" t="s">
        <v>23</v>
      </c>
      <c r="L16" s="166" t="s">
        <v>24</v>
      </c>
      <c r="M16" s="172">
        <v>1</v>
      </c>
      <c r="N16" s="172"/>
    </row>
    <row r="17" ht="36" customHeight="1" spans="1:14">
      <c r="A17" s="164"/>
      <c r="B17" s="166"/>
      <c r="C17" s="166" t="s">
        <v>757</v>
      </c>
      <c r="D17" s="184" t="s">
        <v>342</v>
      </c>
      <c r="E17" s="166" t="s">
        <v>18</v>
      </c>
      <c r="F17" s="166" t="s">
        <v>708</v>
      </c>
      <c r="G17" s="185" t="s">
        <v>758</v>
      </c>
      <c r="H17" s="137">
        <f>2023-2018</f>
        <v>5</v>
      </c>
      <c r="I17" s="176"/>
      <c r="J17" s="166" t="s">
        <v>716</v>
      </c>
      <c r="K17" s="164" t="s">
        <v>30</v>
      </c>
      <c r="L17" s="166" t="s">
        <v>24</v>
      </c>
      <c r="M17" s="178"/>
      <c r="N17" s="178"/>
    </row>
    <row r="18" ht="31" customHeight="1" spans="1:14">
      <c r="A18" s="164">
        <v>11</v>
      </c>
      <c r="B18" s="166" t="s">
        <v>759</v>
      </c>
      <c r="C18" s="166" t="s">
        <v>759</v>
      </c>
      <c r="D18" s="184" t="s">
        <v>17</v>
      </c>
      <c r="E18" s="166" t="s">
        <v>27</v>
      </c>
      <c r="F18" s="166" t="s">
        <v>708</v>
      </c>
      <c r="G18" s="185" t="s">
        <v>760</v>
      </c>
      <c r="H18" s="137">
        <f>2023-1989</f>
        <v>34</v>
      </c>
      <c r="I18" s="169" t="s">
        <v>761</v>
      </c>
      <c r="J18" s="166" t="s">
        <v>716</v>
      </c>
      <c r="K18" s="164" t="s">
        <v>23</v>
      </c>
      <c r="L18" s="166" t="s">
        <v>24</v>
      </c>
      <c r="M18" s="172">
        <v>1</v>
      </c>
      <c r="N18" s="172"/>
    </row>
    <row r="19" ht="38" customHeight="1" spans="1:14">
      <c r="A19" s="164"/>
      <c r="B19" s="166"/>
      <c r="C19" s="166" t="s">
        <v>762</v>
      </c>
      <c r="D19" s="184" t="s">
        <v>342</v>
      </c>
      <c r="E19" s="166" t="s">
        <v>18</v>
      </c>
      <c r="F19" s="166" t="s">
        <v>708</v>
      </c>
      <c r="G19" s="185" t="s">
        <v>763</v>
      </c>
      <c r="H19" s="137">
        <f>2023-2017</f>
        <v>6</v>
      </c>
      <c r="I19" s="176"/>
      <c r="J19" s="166" t="s">
        <v>716</v>
      </c>
      <c r="K19" s="164" t="s">
        <v>30</v>
      </c>
      <c r="L19" s="166"/>
      <c r="M19" s="178"/>
      <c r="N19" s="178"/>
    </row>
    <row r="20" ht="60" customHeight="1" spans="1:14">
      <c r="A20" s="164">
        <v>12</v>
      </c>
      <c r="B20" s="164" t="s">
        <v>764</v>
      </c>
      <c r="C20" s="164" t="s">
        <v>764</v>
      </c>
      <c r="D20" s="187" t="s">
        <v>17</v>
      </c>
      <c r="E20" s="186" t="s">
        <v>18</v>
      </c>
      <c r="F20" s="196" t="s">
        <v>210</v>
      </c>
      <c r="G20" s="164" t="s">
        <v>765</v>
      </c>
      <c r="H20" s="137">
        <f>2023-1968</f>
        <v>55</v>
      </c>
      <c r="I20" s="170" t="s">
        <v>766</v>
      </c>
      <c r="J20" s="166" t="s">
        <v>767</v>
      </c>
      <c r="K20" s="164" t="s">
        <v>23</v>
      </c>
      <c r="L20" s="166" t="s">
        <v>24</v>
      </c>
      <c r="M20" s="166">
        <v>1</v>
      </c>
      <c r="N20" s="130"/>
    </row>
    <row r="21" ht="53" customHeight="1" spans="1:14">
      <c r="A21" s="164">
        <v>13</v>
      </c>
      <c r="B21" s="164" t="s">
        <v>768</v>
      </c>
      <c r="C21" s="164" t="s">
        <v>768</v>
      </c>
      <c r="D21" s="164" t="s">
        <v>17</v>
      </c>
      <c r="E21" s="164" t="s">
        <v>18</v>
      </c>
      <c r="F21" s="164" t="s">
        <v>708</v>
      </c>
      <c r="G21" s="165" t="s">
        <v>769</v>
      </c>
      <c r="H21" s="164">
        <v>27</v>
      </c>
      <c r="I21" s="170" t="s">
        <v>770</v>
      </c>
      <c r="J21" s="170" t="s">
        <v>716</v>
      </c>
      <c r="K21" s="164" t="s">
        <v>30</v>
      </c>
      <c r="L21" s="165" t="s">
        <v>24</v>
      </c>
      <c r="M21" s="166">
        <v>1</v>
      </c>
      <c r="N21" s="130"/>
    </row>
    <row r="22" ht="48" customHeight="1" spans="1:14">
      <c r="A22" s="164">
        <v>14</v>
      </c>
      <c r="B22" s="164" t="s">
        <v>771</v>
      </c>
      <c r="C22" s="164" t="s">
        <v>771</v>
      </c>
      <c r="D22" s="187" t="s">
        <v>17</v>
      </c>
      <c r="E22" s="186" t="s">
        <v>18</v>
      </c>
      <c r="F22" s="166" t="s">
        <v>708</v>
      </c>
      <c r="G22" s="164" t="s">
        <v>772</v>
      </c>
      <c r="H22" s="137">
        <f>2023-2004</f>
        <v>19</v>
      </c>
      <c r="I22" s="170" t="s">
        <v>773</v>
      </c>
      <c r="J22" s="166" t="s">
        <v>774</v>
      </c>
      <c r="K22" s="164" t="s">
        <v>30</v>
      </c>
      <c r="L22" s="166" t="s">
        <v>24</v>
      </c>
      <c r="M22" s="166">
        <v>1</v>
      </c>
      <c r="N22" s="130"/>
    </row>
    <row r="23" ht="54" customHeight="1" spans="1:14">
      <c r="A23" s="164">
        <v>15</v>
      </c>
      <c r="B23" s="166" t="s">
        <v>775</v>
      </c>
      <c r="C23" s="166" t="s">
        <v>775</v>
      </c>
      <c r="D23" s="166" t="s">
        <v>17</v>
      </c>
      <c r="E23" s="166" t="s">
        <v>18</v>
      </c>
      <c r="F23" s="166" t="s">
        <v>19</v>
      </c>
      <c r="G23" s="167" t="s">
        <v>776</v>
      </c>
      <c r="H23" s="166">
        <v>29</v>
      </c>
      <c r="I23" s="170" t="s">
        <v>777</v>
      </c>
      <c r="J23" s="166" t="s">
        <v>716</v>
      </c>
      <c r="K23" s="166" t="s">
        <v>23</v>
      </c>
      <c r="L23" s="166" t="s">
        <v>24</v>
      </c>
      <c r="M23" s="197">
        <v>1</v>
      </c>
      <c r="N23" s="130"/>
    </row>
    <row r="24" ht="54" customHeight="1" spans="1:14">
      <c r="A24" s="164">
        <v>16</v>
      </c>
      <c r="B24" s="166" t="s">
        <v>778</v>
      </c>
      <c r="C24" s="166" t="s">
        <v>778</v>
      </c>
      <c r="D24" s="166" t="s">
        <v>17</v>
      </c>
      <c r="E24" s="166" t="s">
        <v>27</v>
      </c>
      <c r="F24" s="166" t="s">
        <v>708</v>
      </c>
      <c r="G24" s="167" t="s">
        <v>779</v>
      </c>
      <c r="H24" s="166">
        <v>51</v>
      </c>
      <c r="I24" s="170" t="s">
        <v>780</v>
      </c>
      <c r="J24" s="166" t="s">
        <v>781</v>
      </c>
      <c r="K24" s="166" t="s">
        <v>23</v>
      </c>
      <c r="L24" s="166" t="s">
        <v>24</v>
      </c>
      <c r="M24" s="197">
        <v>1</v>
      </c>
      <c r="N24" s="130"/>
    </row>
    <row r="25" ht="36" customHeight="1" spans="1:14">
      <c r="A25" s="168"/>
      <c r="B25" s="168"/>
      <c r="C25" s="168"/>
      <c r="D25" s="168"/>
      <c r="E25" s="168"/>
      <c r="F25" s="168"/>
      <c r="G25" s="168"/>
      <c r="H25" s="168"/>
      <c r="I25" s="180"/>
      <c r="J25" s="180"/>
      <c r="K25" s="168"/>
      <c r="L25" s="168"/>
      <c r="M25" s="181">
        <v>17</v>
      </c>
      <c r="N25" s="168"/>
    </row>
  </sheetData>
  <mergeCells count="22">
    <mergeCell ref="A1:N1"/>
    <mergeCell ref="A4:A6"/>
    <mergeCell ref="A13:A15"/>
    <mergeCell ref="A16:A17"/>
    <mergeCell ref="A18:A19"/>
    <mergeCell ref="B4:B6"/>
    <mergeCell ref="B13:B15"/>
    <mergeCell ref="B16:B17"/>
    <mergeCell ref="B18:B19"/>
    <mergeCell ref="I4:I6"/>
    <mergeCell ref="I13:I15"/>
    <mergeCell ref="I16:I17"/>
    <mergeCell ref="I18:I19"/>
    <mergeCell ref="L18:L19"/>
    <mergeCell ref="M4:M6"/>
    <mergeCell ref="M13:M15"/>
    <mergeCell ref="M16:M17"/>
    <mergeCell ref="M18:M19"/>
    <mergeCell ref="N4:N6"/>
    <mergeCell ref="N13:N15"/>
    <mergeCell ref="N16:N17"/>
    <mergeCell ref="N18:N19"/>
  </mergeCells>
  <pageMargins left="0.354166666666667" right="0.393055555555556" top="1" bottom="1" header="0.5" footer="0.5"/>
  <pageSetup paperSize="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R2" sqref="R2"/>
    </sheetView>
  </sheetViews>
  <sheetFormatPr defaultColWidth="9" defaultRowHeight="14.25"/>
  <cols>
    <col min="1" max="1" width="4.125" style="108" customWidth="1"/>
    <col min="2" max="2" width="8.125" style="108" customWidth="1"/>
    <col min="3" max="3" width="7.625" style="108" customWidth="1"/>
    <col min="4" max="4" width="5.6" style="108" customWidth="1"/>
    <col min="5" max="5" width="4.775" style="108" customWidth="1"/>
    <col min="6" max="6" width="5.75833333333333" style="108" customWidth="1"/>
    <col min="7" max="7" width="21.5" style="108" customWidth="1"/>
    <col min="8" max="8" width="7.375" style="108" customWidth="1"/>
    <col min="9" max="9" width="15.125" style="159" customWidth="1"/>
    <col min="10" max="10" width="11.625" style="159" customWidth="1"/>
    <col min="11" max="11" width="8.25" style="108" customWidth="1"/>
    <col min="12" max="12" width="14.625" style="108" customWidth="1"/>
    <col min="13" max="13" width="12" style="159" customWidth="1"/>
    <col min="14" max="14" width="15" style="108" customWidth="1"/>
    <col min="15" max="16384" width="9" style="108"/>
  </cols>
  <sheetData>
    <row r="1" ht="36" customHeight="1" spans="1:14">
      <c r="A1" s="160" t="s">
        <v>782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ht="27.75" spans="1:14">
      <c r="A2" s="162" t="s">
        <v>1</v>
      </c>
      <c r="B2" s="163" t="s">
        <v>2</v>
      </c>
      <c r="C2" s="163" t="s">
        <v>318</v>
      </c>
      <c r="D2" s="163" t="s">
        <v>4</v>
      </c>
      <c r="E2" s="162" t="s">
        <v>5</v>
      </c>
      <c r="F2" s="163" t="s">
        <v>628</v>
      </c>
      <c r="G2" s="163" t="s">
        <v>320</v>
      </c>
      <c r="H2" s="163" t="s">
        <v>8</v>
      </c>
      <c r="I2" s="163" t="s">
        <v>9</v>
      </c>
      <c r="J2" s="163" t="s">
        <v>629</v>
      </c>
      <c r="K2" s="163" t="s">
        <v>630</v>
      </c>
      <c r="L2" s="163" t="s">
        <v>692</v>
      </c>
      <c r="M2" s="163" t="s">
        <v>783</v>
      </c>
      <c r="N2" s="163" t="s">
        <v>15</v>
      </c>
    </row>
    <row r="3" ht="31" customHeight="1" spans="1:14">
      <c r="A3" s="164">
        <v>1</v>
      </c>
      <c r="B3" s="164" t="s">
        <v>778</v>
      </c>
      <c r="C3" s="164" t="s">
        <v>778</v>
      </c>
      <c r="D3" s="164" t="s">
        <v>17</v>
      </c>
      <c r="E3" s="164" t="s">
        <v>27</v>
      </c>
      <c r="F3" s="164" t="s">
        <v>708</v>
      </c>
      <c r="G3" s="165" t="s">
        <v>779</v>
      </c>
      <c r="H3" s="164">
        <v>51</v>
      </c>
      <c r="I3" s="169" t="s">
        <v>780</v>
      </c>
      <c r="J3" s="170" t="s">
        <v>781</v>
      </c>
      <c r="K3" s="164" t="s">
        <v>23</v>
      </c>
      <c r="L3" s="165" t="s">
        <v>24</v>
      </c>
      <c r="M3" s="171">
        <v>30</v>
      </c>
      <c r="N3" s="172"/>
    </row>
    <row r="4" ht="29" customHeight="1" spans="1:14">
      <c r="A4" s="164"/>
      <c r="B4" s="164"/>
      <c r="C4" s="164" t="s">
        <v>784</v>
      </c>
      <c r="D4" s="164" t="s">
        <v>359</v>
      </c>
      <c r="E4" s="164" t="s">
        <v>18</v>
      </c>
      <c r="F4" s="164" t="s">
        <v>708</v>
      </c>
      <c r="G4" s="165" t="s">
        <v>785</v>
      </c>
      <c r="H4" s="164">
        <v>45</v>
      </c>
      <c r="I4" s="173"/>
      <c r="J4" s="170" t="s">
        <v>781</v>
      </c>
      <c r="K4" s="164" t="s">
        <v>23</v>
      </c>
      <c r="L4" s="165" t="s">
        <v>24</v>
      </c>
      <c r="M4" s="174"/>
      <c r="N4" s="175"/>
    </row>
    <row r="5" ht="26" customHeight="1" spans="1:14">
      <c r="A5" s="164"/>
      <c r="B5" s="164"/>
      <c r="C5" s="164" t="s">
        <v>786</v>
      </c>
      <c r="D5" s="164" t="s">
        <v>342</v>
      </c>
      <c r="E5" s="164" t="s">
        <v>18</v>
      </c>
      <c r="F5" s="164" t="s">
        <v>708</v>
      </c>
      <c r="G5" s="165" t="s">
        <v>94</v>
      </c>
      <c r="H5" s="164">
        <v>23</v>
      </c>
      <c r="I5" s="173"/>
      <c r="J5" s="170" t="s">
        <v>781</v>
      </c>
      <c r="K5" s="164" t="s">
        <v>30</v>
      </c>
      <c r="L5" s="165" t="s">
        <v>24</v>
      </c>
      <c r="M5" s="174"/>
      <c r="N5" s="175"/>
    </row>
    <row r="6" ht="34" customHeight="1" spans="1:14">
      <c r="A6" s="164"/>
      <c r="B6" s="164"/>
      <c r="C6" s="164" t="s">
        <v>787</v>
      </c>
      <c r="D6" s="164" t="s">
        <v>342</v>
      </c>
      <c r="E6" s="164" t="s">
        <v>18</v>
      </c>
      <c r="F6" s="164" t="s">
        <v>708</v>
      </c>
      <c r="G6" s="165" t="s">
        <v>788</v>
      </c>
      <c r="H6" s="164">
        <v>7</v>
      </c>
      <c r="I6" s="176"/>
      <c r="J6" s="170" t="s">
        <v>781</v>
      </c>
      <c r="K6" s="164" t="s">
        <v>30</v>
      </c>
      <c r="L6" s="165" t="s">
        <v>24</v>
      </c>
      <c r="M6" s="177"/>
      <c r="N6" s="178"/>
    </row>
    <row r="7" ht="35" customHeight="1" spans="1:14">
      <c r="A7" s="164">
        <v>2</v>
      </c>
      <c r="B7" s="166" t="s">
        <v>789</v>
      </c>
      <c r="C7" s="166" t="s">
        <v>789</v>
      </c>
      <c r="D7" s="166" t="s">
        <v>17</v>
      </c>
      <c r="E7" s="166" t="s">
        <v>18</v>
      </c>
      <c r="F7" s="166" t="s">
        <v>708</v>
      </c>
      <c r="G7" s="167" t="s">
        <v>790</v>
      </c>
      <c r="H7" s="166">
        <v>54</v>
      </c>
      <c r="I7" s="170" t="s">
        <v>766</v>
      </c>
      <c r="J7" s="166" t="s">
        <v>716</v>
      </c>
      <c r="K7" s="166" t="s">
        <v>23</v>
      </c>
      <c r="L7" s="166" t="s">
        <v>24</v>
      </c>
      <c r="M7" s="166">
        <v>30</v>
      </c>
      <c r="N7" s="130"/>
    </row>
    <row r="8" ht="27" customHeight="1" spans="1:14">
      <c r="A8" s="164">
        <v>3</v>
      </c>
      <c r="B8" s="166" t="s">
        <v>791</v>
      </c>
      <c r="C8" s="166" t="s">
        <v>791</v>
      </c>
      <c r="D8" s="166" t="s">
        <v>17</v>
      </c>
      <c r="E8" s="166" t="s">
        <v>27</v>
      </c>
      <c r="F8" s="166" t="s">
        <v>708</v>
      </c>
      <c r="G8" s="167" t="s">
        <v>792</v>
      </c>
      <c r="H8" s="166">
        <v>33</v>
      </c>
      <c r="I8" s="169" t="s">
        <v>793</v>
      </c>
      <c r="J8" s="166" t="s">
        <v>716</v>
      </c>
      <c r="K8" s="166" t="s">
        <v>23</v>
      </c>
      <c r="L8" s="166" t="s">
        <v>24</v>
      </c>
      <c r="M8" s="171">
        <v>60</v>
      </c>
      <c r="N8" s="172"/>
    </row>
    <row r="9" ht="24" customHeight="1" spans="1:14">
      <c r="A9" s="164"/>
      <c r="B9" s="166"/>
      <c r="C9" s="166" t="s">
        <v>794</v>
      </c>
      <c r="D9" s="166" t="s">
        <v>359</v>
      </c>
      <c r="E9" s="166" t="s">
        <v>18</v>
      </c>
      <c r="F9" s="166" t="s">
        <v>708</v>
      </c>
      <c r="G9" s="167" t="s">
        <v>795</v>
      </c>
      <c r="H9" s="166">
        <v>33</v>
      </c>
      <c r="I9" s="173"/>
      <c r="J9" s="166" t="s">
        <v>716</v>
      </c>
      <c r="K9" s="166" t="s">
        <v>23</v>
      </c>
      <c r="L9" s="166" t="s">
        <v>24</v>
      </c>
      <c r="M9" s="174"/>
      <c r="N9" s="175"/>
    </row>
    <row r="10" ht="26" customHeight="1" spans="1:14">
      <c r="A10" s="164"/>
      <c r="B10" s="166"/>
      <c r="C10" s="166" t="s">
        <v>796</v>
      </c>
      <c r="D10" s="166" t="s">
        <v>342</v>
      </c>
      <c r="E10" s="166" t="s">
        <v>18</v>
      </c>
      <c r="F10" s="166" t="s">
        <v>708</v>
      </c>
      <c r="G10" s="167" t="s">
        <v>797</v>
      </c>
      <c r="H10" s="166">
        <v>8</v>
      </c>
      <c r="I10" s="173"/>
      <c r="J10" s="166" t="s">
        <v>716</v>
      </c>
      <c r="K10" s="166" t="s">
        <v>30</v>
      </c>
      <c r="L10" s="166" t="s">
        <v>24</v>
      </c>
      <c r="M10" s="174"/>
      <c r="N10" s="175"/>
    </row>
    <row r="11" ht="28" customHeight="1" spans="1:15">
      <c r="A11" s="164"/>
      <c r="B11" s="166"/>
      <c r="C11" s="164" t="s">
        <v>798</v>
      </c>
      <c r="D11" s="164" t="s">
        <v>334</v>
      </c>
      <c r="E11" s="164" t="s">
        <v>27</v>
      </c>
      <c r="F11" s="166" t="s">
        <v>708</v>
      </c>
      <c r="G11" s="167" t="s">
        <v>799</v>
      </c>
      <c r="H11" s="164">
        <v>5</v>
      </c>
      <c r="I11" s="176"/>
      <c r="J11" s="166" t="s">
        <v>716</v>
      </c>
      <c r="K11" s="166" t="s">
        <v>30</v>
      </c>
      <c r="L11" s="166" t="s">
        <v>24</v>
      </c>
      <c r="M11" s="177"/>
      <c r="N11" s="178"/>
      <c r="O11" s="179"/>
    </row>
    <row r="12" ht="29" customHeight="1" spans="1:14">
      <c r="A12" s="164">
        <v>4</v>
      </c>
      <c r="B12" s="166" t="s">
        <v>800</v>
      </c>
      <c r="C12" s="166" t="s">
        <v>800</v>
      </c>
      <c r="D12" s="166" t="s">
        <v>17</v>
      </c>
      <c r="E12" s="166" t="s">
        <v>18</v>
      </c>
      <c r="F12" s="166" t="s">
        <v>708</v>
      </c>
      <c r="G12" s="167" t="s">
        <v>801</v>
      </c>
      <c r="H12" s="166">
        <v>46</v>
      </c>
      <c r="I12" s="169" t="s">
        <v>802</v>
      </c>
      <c r="J12" s="166" t="s">
        <v>716</v>
      </c>
      <c r="K12" s="166" t="s">
        <v>265</v>
      </c>
      <c r="L12" s="166" t="s">
        <v>24</v>
      </c>
      <c r="M12" s="166"/>
      <c r="N12" s="130"/>
    </row>
    <row r="13" ht="27" customHeight="1" spans="1:14">
      <c r="A13" s="164"/>
      <c r="B13" s="166"/>
      <c r="C13" s="166" t="s">
        <v>803</v>
      </c>
      <c r="D13" s="166" t="s">
        <v>18</v>
      </c>
      <c r="E13" s="166" t="s">
        <v>18</v>
      </c>
      <c r="F13" s="166" t="s">
        <v>19</v>
      </c>
      <c r="G13" s="167" t="s">
        <v>804</v>
      </c>
      <c r="H13" s="166">
        <v>22</v>
      </c>
      <c r="I13" s="176"/>
      <c r="J13" s="166" t="s">
        <v>716</v>
      </c>
      <c r="K13" s="166" t="s">
        <v>30</v>
      </c>
      <c r="L13" s="166" t="s">
        <v>24</v>
      </c>
      <c r="M13" s="166">
        <v>30</v>
      </c>
      <c r="N13" s="130"/>
    </row>
    <row r="14" ht="36" customHeight="1" spans="1:14">
      <c r="A14" s="164">
        <v>5</v>
      </c>
      <c r="B14" s="166" t="s">
        <v>805</v>
      </c>
      <c r="C14" s="164" t="s">
        <v>805</v>
      </c>
      <c r="D14" s="164" t="s">
        <v>17</v>
      </c>
      <c r="E14" s="164" t="s">
        <v>27</v>
      </c>
      <c r="F14" s="166" t="s">
        <v>708</v>
      </c>
      <c r="G14" s="167" t="s">
        <v>806</v>
      </c>
      <c r="H14" s="164">
        <v>34</v>
      </c>
      <c r="I14" s="170" t="s">
        <v>807</v>
      </c>
      <c r="J14" s="166" t="s">
        <v>716</v>
      </c>
      <c r="K14" s="166" t="s">
        <v>30</v>
      </c>
      <c r="L14" s="166" t="s">
        <v>24</v>
      </c>
      <c r="M14" s="130">
        <v>30</v>
      </c>
      <c r="N14" s="166"/>
    </row>
    <row r="15" ht="29" customHeight="1" spans="1:14">
      <c r="A15" s="168"/>
      <c r="B15" s="168"/>
      <c r="C15" s="168"/>
      <c r="D15" s="168"/>
      <c r="E15" s="168"/>
      <c r="F15" s="168"/>
      <c r="G15" s="168"/>
      <c r="H15" s="168"/>
      <c r="I15" s="180"/>
      <c r="J15" s="180"/>
      <c r="K15" s="168"/>
      <c r="L15" s="168"/>
      <c r="M15" s="181">
        <v>180</v>
      </c>
      <c r="N15" s="182" t="s">
        <v>808</v>
      </c>
    </row>
  </sheetData>
  <mergeCells count="14">
    <mergeCell ref="A1:N1"/>
    <mergeCell ref="A3:A6"/>
    <mergeCell ref="A8:A11"/>
    <mergeCell ref="A12:A13"/>
    <mergeCell ref="B3:B6"/>
    <mergeCell ref="B8:B11"/>
    <mergeCell ref="B12:B13"/>
    <mergeCell ref="I3:I6"/>
    <mergeCell ref="I8:I11"/>
    <mergeCell ref="I12:I13"/>
    <mergeCell ref="M3:M6"/>
    <mergeCell ref="M8:M11"/>
    <mergeCell ref="N3:N6"/>
    <mergeCell ref="N8:N11"/>
  </mergeCells>
  <pageMargins left="0.354166666666667" right="0.393055555555556" top="1" bottom="1" header="0.5" footer="0.5"/>
  <pageSetup paperSize="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zoomScale="115" zoomScaleNormal="115" topLeftCell="A49" workbookViewId="0">
      <selection activeCell="O59" sqref="O59"/>
    </sheetView>
  </sheetViews>
  <sheetFormatPr defaultColWidth="9" defaultRowHeight="15"/>
  <cols>
    <col min="1" max="1" width="4.75" style="105" customWidth="1"/>
    <col min="2" max="2" width="7.71666666666667" style="105" customWidth="1"/>
    <col min="3" max="3" width="8.25" style="105" customWidth="1"/>
    <col min="4" max="4" width="5.25" style="105" customWidth="1"/>
    <col min="5" max="5" width="4.60833333333333" style="105" customWidth="1"/>
    <col min="6" max="6" width="5" style="105" customWidth="1"/>
    <col min="7" max="7" width="19.125" style="105" customWidth="1"/>
    <col min="8" max="8" width="10.2166666666667" style="105" customWidth="1"/>
    <col min="9" max="9" width="10.5416666666667" style="106" customWidth="1"/>
    <col min="10" max="10" width="9.99166666666667" style="105" customWidth="1"/>
    <col min="11" max="11" width="11.95" style="105" customWidth="1"/>
    <col min="12" max="12" width="10.8666666666667" style="106" customWidth="1"/>
    <col min="13" max="13" width="14.45" style="107" customWidth="1"/>
    <col min="14" max="16384" width="9" style="108"/>
  </cols>
  <sheetData>
    <row r="1" ht="37" customHeight="1" spans="1:13">
      <c r="A1" s="109" t="s">
        <v>809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8" customHeight="1" spans="1:13">
      <c r="A2" s="111" t="s">
        <v>1</v>
      </c>
      <c r="B2" s="112" t="s">
        <v>317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99" customFormat="1" ht="38" customHeight="1" spans="1:13">
      <c r="A3" s="114">
        <v>1</v>
      </c>
      <c r="B3" s="114" t="s">
        <v>810</v>
      </c>
      <c r="C3" s="115" t="s">
        <v>810</v>
      </c>
      <c r="D3" s="115" t="s">
        <v>17</v>
      </c>
      <c r="E3" s="115" t="s">
        <v>18</v>
      </c>
      <c r="F3" s="115" t="s">
        <v>19</v>
      </c>
      <c r="G3" s="115" t="s">
        <v>811</v>
      </c>
      <c r="H3" s="116" t="s">
        <v>812</v>
      </c>
      <c r="I3" s="142" t="s">
        <v>505</v>
      </c>
      <c r="J3" s="115" t="s">
        <v>813</v>
      </c>
      <c r="K3" s="115" t="s">
        <v>24</v>
      </c>
      <c r="L3" s="123">
        <v>1</v>
      </c>
      <c r="M3" s="116" t="s">
        <v>814</v>
      </c>
    </row>
    <row r="4" s="99" customFormat="1" ht="38" customHeight="1" spans="1:13">
      <c r="A4" s="117"/>
      <c r="B4" s="117"/>
      <c r="C4" s="115" t="s">
        <v>815</v>
      </c>
      <c r="D4" s="115" t="s">
        <v>334</v>
      </c>
      <c r="E4" s="115" t="s">
        <v>27</v>
      </c>
      <c r="F4" s="115" t="s">
        <v>19</v>
      </c>
      <c r="G4" s="115" t="s">
        <v>816</v>
      </c>
      <c r="H4" s="118"/>
      <c r="I4" s="143"/>
      <c r="J4" s="115" t="s">
        <v>30</v>
      </c>
      <c r="K4" s="115" t="s">
        <v>24</v>
      </c>
      <c r="L4" s="128"/>
      <c r="M4" s="118"/>
    </row>
    <row r="5" s="100" customFormat="1" ht="28" customHeight="1" spans="1:13">
      <c r="A5" s="115">
        <v>2</v>
      </c>
      <c r="B5" s="115" t="s">
        <v>817</v>
      </c>
      <c r="C5" s="115" t="s">
        <v>817</v>
      </c>
      <c r="D5" s="115" t="s">
        <v>17</v>
      </c>
      <c r="E5" s="115" t="s">
        <v>27</v>
      </c>
      <c r="F5" s="115" t="s">
        <v>19</v>
      </c>
      <c r="G5" s="115" t="s">
        <v>588</v>
      </c>
      <c r="H5" s="119" t="s">
        <v>818</v>
      </c>
      <c r="I5" s="115" t="s">
        <v>819</v>
      </c>
      <c r="J5" s="115" t="s">
        <v>23</v>
      </c>
      <c r="K5" s="115" t="s">
        <v>405</v>
      </c>
      <c r="L5" s="120">
        <v>0</v>
      </c>
      <c r="M5" s="120" t="s">
        <v>820</v>
      </c>
    </row>
    <row r="6" s="100" customFormat="1" ht="28" customHeight="1" spans="1:13">
      <c r="A6" s="115"/>
      <c r="B6" s="115"/>
      <c r="C6" s="115" t="s">
        <v>821</v>
      </c>
      <c r="D6" s="115" t="s">
        <v>331</v>
      </c>
      <c r="E6" s="115" t="s">
        <v>18</v>
      </c>
      <c r="F6" s="115" t="s">
        <v>19</v>
      </c>
      <c r="G6" s="115" t="s">
        <v>596</v>
      </c>
      <c r="H6" s="119"/>
      <c r="I6" s="115"/>
      <c r="J6" s="115" t="s">
        <v>23</v>
      </c>
      <c r="K6" s="115" t="s">
        <v>405</v>
      </c>
      <c r="L6" s="120"/>
      <c r="M6" s="120"/>
    </row>
    <row r="7" s="100" customFormat="1" ht="39" customHeight="1" spans="1:13">
      <c r="A7" s="115"/>
      <c r="B7" s="115"/>
      <c r="C7" s="115" t="s">
        <v>822</v>
      </c>
      <c r="D7" s="115" t="s">
        <v>823</v>
      </c>
      <c r="E7" s="115" t="s">
        <v>18</v>
      </c>
      <c r="F7" s="115" t="s">
        <v>19</v>
      </c>
      <c r="G7" s="115" t="s">
        <v>650</v>
      </c>
      <c r="H7" s="119"/>
      <c r="I7" s="115"/>
      <c r="J7" s="115" t="s">
        <v>23</v>
      </c>
      <c r="K7" s="115" t="s">
        <v>24</v>
      </c>
      <c r="L7" s="120"/>
      <c r="M7" s="120"/>
    </row>
    <row r="8" s="100" customFormat="1" ht="28" customHeight="1" spans="1:13">
      <c r="A8" s="115"/>
      <c r="B8" s="115"/>
      <c r="C8" s="115" t="s">
        <v>824</v>
      </c>
      <c r="D8" s="115" t="s">
        <v>334</v>
      </c>
      <c r="E8" s="115" t="s">
        <v>27</v>
      </c>
      <c r="F8" s="115" t="s">
        <v>19</v>
      </c>
      <c r="G8" s="115" t="s">
        <v>825</v>
      </c>
      <c r="H8" s="119"/>
      <c r="I8" s="115"/>
      <c r="J8" s="115" t="s">
        <v>30</v>
      </c>
      <c r="K8" s="115" t="s">
        <v>24</v>
      </c>
      <c r="L8" s="120"/>
      <c r="M8" s="120"/>
    </row>
    <row r="9" s="100" customFormat="1" ht="37" customHeight="1" spans="1:13">
      <c r="A9" s="115"/>
      <c r="B9" s="115"/>
      <c r="C9" s="115" t="s">
        <v>826</v>
      </c>
      <c r="D9" s="115" t="s">
        <v>334</v>
      </c>
      <c r="E9" s="115" t="s">
        <v>27</v>
      </c>
      <c r="F9" s="115" t="s">
        <v>19</v>
      </c>
      <c r="G9" s="115" t="s">
        <v>827</v>
      </c>
      <c r="H9" s="119"/>
      <c r="I9" s="115"/>
      <c r="J9" s="115" t="s">
        <v>30</v>
      </c>
      <c r="K9" s="115" t="s">
        <v>24</v>
      </c>
      <c r="L9" s="120"/>
      <c r="M9" s="120"/>
    </row>
    <row r="10" s="100" customFormat="1" ht="29" customHeight="1" spans="1:13">
      <c r="A10" s="115">
        <v>3</v>
      </c>
      <c r="B10" s="115" t="s">
        <v>828</v>
      </c>
      <c r="C10" s="115" t="s">
        <v>828</v>
      </c>
      <c r="D10" s="115" t="s">
        <v>17</v>
      </c>
      <c r="E10" s="115" t="s">
        <v>27</v>
      </c>
      <c r="F10" s="115" t="s">
        <v>19</v>
      </c>
      <c r="G10" s="115" t="s">
        <v>829</v>
      </c>
      <c r="H10" s="119" t="s">
        <v>830</v>
      </c>
      <c r="I10" s="119" t="s">
        <v>831</v>
      </c>
      <c r="J10" s="115" t="s">
        <v>23</v>
      </c>
      <c r="K10" s="119" t="s">
        <v>24</v>
      </c>
      <c r="L10" s="120">
        <v>3</v>
      </c>
      <c r="M10" s="120" t="s">
        <v>832</v>
      </c>
    </row>
    <row r="11" s="100" customFormat="1" ht="29" customHeight="1" spans="1:13">
      <c r="A11" s="115"/>
      <c r="B11" s="115"/>
      <c r="C11" s="115" t="s">
        <v>833</v>
      </c>
      <c r="D11" s="115" t="s">
        <v>331</v>
      </c>
      <c r="E11" s="115" t="s">
        <v>18</v>
      </c>
      <c r="F11" s="115" t="s">
        <v>19</v>
      </c>
      <c r="G11" s="115" t="s">
        <v>834</v>
      </c>
      <c r="H11" s="119"/>
      <c r="I11" s="119"/>
      <c r="J11" s="115" t="s">
        <v>23</v>
      </c>
      <c r="K11" s="119" t="s">
        <v>24</v>
      </c>
      <c r="L11" s="120"/>
      <c r="M11" s="120"/>
    </row>
    <row r="12" s="100" customFormat="1" ht="25" customHeight="1" spans="1:13">
      <c r="A12" s="115"/>
      <c r="B12" s="115"/>
      <c r="C12" s="115" t="s">
        <v>835</v>
      </c>
      <c r="D12" s="115" t="s">
        <v>342</v>
      </c>
      <c r="E12" s="115" t="s">
        <v>18</v>
      </c>
      <c r="F12" s="115" t="s">
        <v>19</v>
      </c>
      <c r="G12" s="115" t="s">
        <v>836</v>
      </c>
      <c r="H12" s="119"/>
      <c r="I12" s="119"/>
      <c r="J12" s="115" t="s">
        <v>30</v>
      </c>
      <c r="K12" s="119" t="s">
        <v>24</v>
      </c>
      <c r="L12" s="120"/>
      <c r="M12" s="120"/>
    </row>
    <row r="13" s="100" customFormat="1" ht="56" customHeight="1" spans="1:13">
      <c r="A13" s="115">
        <v>4</v>
      </c>
      <c r="B13" s="120" t="s">
        <v>837</v>
      </c>
      <c r="C13" s="120" t="s">
        <v>837</v>
      </c>
      <c r="D13" s="115" t="s">
        <v>17</v>
      </c>
      <c r="E13" s="115" t="s">
        <v>18</v>
      </c>
      <c r="F13" s="115" t="s">
        <v>19</v>
      </c>
      <c r="G13" s="115" t="s">
        <v>838</v>
      </c>
      <c r="H13" s="119"/>
      <c r="I13" s="119"/>
      <c r="J13" s="115" t="s">
        <v>265</v>
      </c>
      <c r="K13" s="119" t="s">
        <v>24</v>
      </c>
      <c r="L13" s="120">
        <v>1</v>
      </c>
      <c r="M13" s="120" t="s">
        <v>839</v>
      </c>
    </row>
    <row r="14" s="100" customFormat="1" ht="52" customHeight="1" spans="1:13">
      <c r="A14" s="115">
        <v>5</v>
      </c>
      <c r="B14" s="115" t="s">
        <v>840</v>
      </c>
      <c r="C14" s="115" t="s">
        <v>840</v>
      </c>
      <c r="D14" s="115" t="s">
        <v>17</v>
      </c>
      <c r="E14" s="115" t="s">
        <v>18</v>
      </c>
      <c r="F14" s="115" t="s">
        <v>19</v>
      </c>
      <c r="G14" s="115" t="s">
        <v>620</v>
      </c>
      <c r="H14" s="119"/>
      <c r="I14" s="119"/>
      <c r="J14" s="115" t="s">
        <v>265</v>
      </c>
      <c r="K14" s="119" t="s">
        <v>24</v>
      </c>
      <c r="L14" s="120">
        <v>2</v>
      </c>
      <c r="M14" s="120" t="s">
        <v>841</v>
      </c>
    </row>
    <row r="15" s="100" customFormat="1" ht="51" customHeight="1" spans="1:13">
      <c r="A15" s="115">
        <v>6</v>
      </c>
      <c r="B15" s="120" t="s">
        <v>842</v>
      </c>
      <c r="C15" s="120" t="s">
        <v>842</v>
      </c>
      <c r="D15" s="115" t="s">
        <v>17</v>
      </c>
      <c r="E15" s="115" t="s">
        <v>27</v>
      </c>
      <c r="F15" s="115" t="s">
        <v>19</v>
      </c>
      <c r="G15" s="115" t="s">
        <v>843</v>
      </c>
      <c r="H15" s="119" t="s">
        <v>844</v>
      </c>
      <c r="I15" s="115" t="s">
        <v>819</v>
      </c>
      <c r="J15" s="115" t="s">
        <v>265</v>
      </c>
      <c r="K15" s="115" t="s">
        <v>24</v>
      </c>
      <c r="L15" s="120">
        <v>3</v>
      </c>
      <c r="M15" s="120" t="s">
        <v>329</v>
      </c>
    </row>
    <row r="16" s="100" customFormat="1" ht="43" customHeight="1" spans="1:13">
      <c r="A16" s="115"/>
      <c r="B16" s="120"/>
      <c r="C16" s="115" t="s">
        <v>845</v>
      </c>
      <c r="D16" s="115" t="s">
        <v>342</v>
      </c>
      <c r="E16" s="115" t="s">
        <v>18</v>
      </c>
      <c r="F16" s="115" t="s">
        <v>19</v>
      </c>
      <c r="G16" s="115" t="s">
        <v>846</v>
      </c>
      <c r="H16" s="119"/>
      <c r="I16" s="115"/>
      <c r="J16" s="115" t="s">
        <v>30</v>
      </c>
      <c r="K16" s="115" t="s">
        <v>24</v>
      </c>
      <c r="L16" s="120"/>
      <c r="M16" s="120"/>
    </row>
    <row r="17" s="100" customFormat="1" ht="29" customHeight="1" spans="1:13">
      <c r="A17" s="115">
        <v>7</v>
      </c>
      <c r="B17" s="115" t="s">
        <v>847</v>
      </c>
      <c r="C17" s="115" t="s">
        <v>847</v>
      </c>
      <c r="D17" s="115" t="s">
        <v>17</v>
      </c>
      <c r="E17" s="115" t="s">
        <v>18</v>
      </c>
      <c r="F17" s="115" t="s">
        <v>19</v>
      </c>
      <c r="G17" s="115" t="s">
        <v>848</v>
      </c>
      <c r="H17" s="119"/>
      <c r="I17" s="115"/>
      <c r="J17" s="115" t="s">
        <v>265</v>
      </c>
      <c r="K17" s="115" t="s">
        <v>24</v>
      </c>
      <c r="L17" s="120">
        <v>2</v>
      </c>
      <c r="M17" s="120" t="s">
        <v>265</v>
      </c>
    </row>
    <row r="18" s="101" customFormat="1" ht="27" customHeight="1" spans="1:13">
      <c r="A18" s="121">
        <v>8</v>
      </c>
      <c r="B18" s="115" t="s">
        <v>849</v>
      </c>
      <c r="C18" s="115" t="s">
        <v>849</v>
      </c>
      <c r="D18" s="115" t="s">
        <v>17</v>
      </c>
      <c r="E18" s="115" t="s">
        <v>27</v>
      </c>
      <c r="F18" s="115" t="s">
        <v>19</v>
      </c>
      <c r="G18" s="121" t="s">
        <v>850</v>
      </c>
      <c r="H18" s="119" t="s">
        <v>818</v>
      </c>
      <c r="I18" s="115" t="s">
        <v>819</v>
      </c>
      <c r="J18" s="115" t="s">
        <v>23</v>
      </c>
      <c r="K18" s="119" t="s">
        <v>24</v>
      </c>
      <c r="L18" s="120">
        <v>0</v>
      </c>
      <c r="M18" s="120" t="s">
        <v>851</v>
      </c>
    </row>
    <row r="19" s="101" customFormat="1" ht="26" customHeight="1" spans="1:13">
      <c r="A19" s="121"/>
      <c r="B19" s="115"/>
      <c r="C19" s="115" t="s">
        <v>852</v>
      </c>
      <c r="D19" s="115" t="s">
        <v>359</v>
      </c>
      <c r="E19" s="115" t="s">
        <v>18</v>
      </c>
      <c r="F19" s="115" t="s">
        <v>19</v>
      </c>
      <c r="G19" s="121" t="s">
        <v>632</v>
      </c>
      <c r="H19" s="119"/>
      <c r="I19" s="115"/>
      <c r="J19" s="115" t="s">
        <v>23</v>
      </c>
      <c r="K19" s="119" t="s">
        <v>24</v>
      </c>
      <c r="L19" s="129"/>
      <c r="M19" s="129"/>
    </row>
    <row r="20" s="101" customFormat="1" ht="25" customHeight="1" spans="1:13">
      <c r="A20" s="121"/>
      <c r="B20" s="115"/>
      <c r="C20" s="115" t="s">
        <v>853</v>
      </c>
      <c r="D20" s="115" t="s">
        <v>854</v>
      </c>
      <c r="E20" s="115" t="s">
        <v>18</v>
      </c>
      <c r="F20" s="115" t="s">
        <v>19</v>
      </c>
      <c r="G20" s="121" t="s">
        <v>855</v>
      </c>
      <c r="H20" s="119"/>
      <c r="I20" s="115"/>
      <c r="J20" s="115" t="s">
        <v>154</v>
      </c>
      <c r="K20" s="119" t="s">
        <v>24</v>
      </c>
      <c r="L20" s="129"/>
      <c r="M20" s="129"/>
    </row>
    <row r="21" s="100" customFormat="1" ht="24" customHeight="1" spans="1:13">
      <c r="A21" s="122">
        <v>9</v>
      </c>
      <c r="B21" s="114" t="s">
        <v>856</v>
      </c>
      <c r="C21" s="115" t="s">
        <v>856</v>
      </c>
      <c r="D21" s="115" t="s">
        <v>17</v>
      </c>
      <c r="E21" s="115" t="s">
        <v>18</v>
      </c>
      <c r="F21" s="115" t="s">
        <v>19</v>
      </c>
      <c r="G21" s="121" t="s">
        <v>632</v>
      </c>
      <c r="H21" s="123" t="s">
        <v>857</v>
      </c>
      <c r="I21" s="114" t="s">
        <v>858</v>
      </c>
      <c r="J21" s="115" t="s">
        <v>23</v>
      </c>
      <c r="K21" s="115" t="s">
        <v>24</v>
      </c>
      <c r="L21" s="123">
        <v>2</v>
      </c>
      <c r="M21" s="116" t="s">
        <v>859</v>
      </c>
    </row>
    <row r="22" s="100" customFormat="1" ht="24" customHeight="1" spans="1:13">
      <c r="A22" s="124"/>
      <c r="B22" s="125"/>
      <c r="C22" s="115" t="s">
        <v>860</v>
      </c>
      <c r="D22" s="115" t="s">
        <v>331</v>
      </c>
      <c r="E22" s="115" t="s">
        <v>27</v>
      </c>
      <c r="F22" s="115" t="s">
        <v>210</v>
      </c>
      <c r="G22" s="121" t="s">
        <v>624</v>
      </c>
      <c r="H22" s="126"/>
      <c r="I22" s="125"/>
      <c r="J22" s="115" t="s">
        <v>23</v>
      </c>
      <c r="K22" s="115" t="s">
        <v>24</v>
      </c>
      <c r="L22" s="126"/>
      <c r="M22" s="144"/>
    </row>
    <row r="23" s="100" customFormat="1" ht="24" customHeight="1" spans="1:13">
      <c r="A23" s="124"/>
      <c r="B23" s="125"/>
      <c r="C23" s="115" t="s">
        <v>861</v>
      </c>
      <c r="D23" s="115" t="s">
        <v>854</v>
      </c>
      <c r="E23" s="115" t="s">
        <v>18</v>
      </c>
      <c r="F23" s="115" t="s">
        <v>862</v>
      </c>
      <c r="G23" s="121" t="s">
        <v>863</v>
      </c>
      <c r="H23" s="126"/>
      <c r="I23" s="125"/>
      <c r="J23" s="115" t="s">
        <v>154</v>
      </c>
      <c r="K23" s="115" t="s">
        <v>24</v>
      </c>
      <c r="L23" s="126"/>
      <c r="M23" s="144"/>
    </row>
    <row r="24" s="100" customFormat="1" ht="24" customHeight="1" spans="1:13">
      <c r="A24" s="122">
        <v>10</v>
      </c>
      <c r="B24" s="114" t="s">
        <v>864</v>
      </c>
      <c r="C24" s="115" t="s">
        <v>864</v>
      </c>
      <c r="D24" s="115" t="s">
        <v>17</v>
      </c>
      <c r="E24" s="115" t="s">
        <v>27</v>
      </c>
      <c r="F24" s="115" t="s">
        <v>210</v>
      </c>
      <c r="G24" s="121" t="s">
        <v>426</v>
      </c>
      <c r="H24" s="126"/>
      <c r="I24" s="142" t="s">
        <v>865</v>
      </c>
      <c r="J24" s="115" t="s">
        <v>23</v>
      </c>
      <c r="K24" s="115" t="s">
        <v>24</v>
      </c>
      <c r="L24" s="123">
        <v>0</v>
      </c>
      <c r="M24" s="123" t="s">
        <v>460</v>
      </c>
    </row>
    <row r="25" s="100" customFormat="1" ht="24" customHeight="1" spans="1:13">
      <c r="A25" s="124"/>
      <c r="B25" s="124"/>
      <c r="C25" s="115" t="s">
        <v>866</v>
      </c>
      <c r="D25" s="115" t="s">
        <v>331</v>
      </c>
      <c r="E25" s="115" t="s">
        <v>18</v>
      </c>
      <c r="F25" s="115" t="s">
        <v>210</v>
      </c>
      <c r="G25" s="121" t="s">
        <v>867</v>
      </c>
      <c r="H25" s="126"/>
      <c r="I25" s="145"/>
      <c r="J25" s="115" t="s">
        <v>23</v>
      </c>
      <c r="K25" s="115" t="s">
        <v>24</v>
      </c>
      <c r="L25" s="146"/>
      <c r="M25" s="146"/>
    </row>
    <row r="26" s="100" customFormat="1" ht="24" customHeight="1" spans="1:13">
      <c r="A26" s="127"/>
      <c r="B26" s="127"/>
      <c r="C26" s="115" t="s">
        <v>868</v>
      </c>
      <c r="D26" s="115" t="s">
        <v>334</v>
      </c>
      <c r="E26" s="115" t="s">
        <v>27</v>
      </c>
      <c r="F26" s="115" t="s">
        <v>210</v>
      </c>
      <c r="G26" s="121" t="s">
        <v>869</v>
      </c>
      <c r="H26" s="126"/>
      <c r="I26" s="143"/>
      <c r="J26" s="115" t="s">
        <v>30</v>
      </c>
      <c r="K26" s="115" t="s">
        <v>24</v>
      </c>
      <c r="L26" s="138"/>
      <c r="M26" s="138"/>
    </row>
    <row r="27" s="100" customFormat="1" ht="24" customHeight="1" spans="1:13">
      <c r="A27" s="121">
        <v>11</v>
      </c>
      <c r="B27" s="115" t="s">
        <v>870</v>
      </c>
      <c r="C27" s="115" t="s">
        <v>870</v>
      </c>
      <c r="D27" s="115" t="s">
        <v>17</v>
      </c>
      <c r="E27" s="115" t="s">
        <v>27</v>
      </c>
      <c r="F27" s="115" t="s">
        <v>210</v>
      </c>
      <c r="G27" s="121" t="s">
        <v>871</v>
      </c>
      <c r="H27" s="126"/>
      <c r="I27" s="116" t="s">
        <v>872</v>
      </c>
      <c r="J27" s="115" t="s">
        <v>23</v>
      </c>
      <c r="K27" s="115" t="s">
        <v>24</v>
      </c>
      <c r="L27" s="123">
        <v>0</v>
      </c>
      <c r="M27" s="123" t="s">
        <v>460</v>
      </c>
    </row>
    <row r="28" s="100" customFormat="1" ht="24" customHeight="1" spans="1:13">
      <c r="A28" s="121"/>
      <c r="B28" s="121"/>
      <c r="C28" s="115" t="s">
        <v>873</v>
      </c>
      <c r="D28" s="115" t="s">
        <v>331</v>
      </c>
      <c r="E28" s="115" t="s">
        <v>18</v>
      </c>
      <c r="F28" s="115" t="s">
        <v>210</v>
      </c>
      <c r="G28" s="121" t="s">
        <v>874</v>
      </c>
      <c r="H28" s="126"/>
      <c r="I28" s="145"/>
      <c r="J28" s="115" t="s">
        <v>23</v>
      </c>
      <c r="K28" s="115" t="s">
        <v>24</v>
      </c>
      <c r="L28" s="146"/>
      <c r="M28" s="146"/>
    </row>
    <row r="29" s="100" customFormat="1" ht="24" customHeight="1" spans="1:13">
      <c r="A29" s="121"/>
      <c r="B29" s="121"/>
      <c r="C29" s="115" t="s">
        <v>875</v>
      </c>
      <c r="D29" s="115" t="s">
        <v>342</v>
      </c>
      <c r="E29" s="115" t="s">
        <v>18</v>
      </c>
      <c r="F29" s="115" t="s">
        <v>210</v>
      </c>
      <c r="G29" s="121" t="s">
        <v>876</v>
      </c>
      <c r="H29" s="126"/>
      <c r="I29" s="145"/>
      <c r="J29" s="115" t="s">
        <v>30</v>
      </c>
      <c r="K29" s="115" t="s">
        <v>24</v>
      </c>
      <c r="L29" s="146"/>
      <c r="M29" s="146"/>
    </row>
    <row r="30" s="100" customFormat="1" ht="37" customHeight="1" spans="1:13">
      <c r="A30" s="121"/>
      <c r="B30" s="121"/>
      <c r="C30" s="115" t="s">
        <v>877</v>
      </c>
      <c r="D30" s="115" t="s">
        <v>334</v>
      </c>
      <c r="E30" s="115" t="s">
        <v>27</v>
      </c>
      <c r="F30" s="115" t="s">
        <v>210</v>
      </c>
      <c r="G30" s="121" t="s">
        <v>878</v>
      </c>
      <c r="H30" s="126"/>
      <c r="I30" s="143"/>
      <c r="J30" s="115" t="s">
        <v>30</v>
      </c>
      <c r="K30" s="115" t="s">
        <v>24</v>
      </c>
      <c r="L30" s="138"/>
      <c r="M30" s="138"/>
    </row>
    <row r="31" s="100" customFormat="1" ht="46" customHeight="1" spans="1:13">
      <c r="A31" s="121">
        <v>12</v>
      </c>
      <c r="B31" s="115" t="s">
        <v>879</v>
      </c>
      <c r="C31" s="115" t="s">
        <v>879</v>
      </c>
      <c r="D31" s="115" t="s">
        <v>17</v>
      </c>
      <c r="E31" s="115" t="s">
        <v>27</v>
      </c>
      <c r="F31" s="115" t="s">
        <v>19</v>
      </c>
      <c r="G31" s="121" t="s">
        <v>683</v>
      </c>
      <c r="H31" s="128"/>
      <c r="I31" s="115" t="s">
        <v>858</v>
      </c>
      <c r="J31" s="115" t="s">
        <v>30</v>
      </c>
      <c r="K31" s="115" t="s">
        <v>24</v>
      </c>
      <c r="L31" s="147">
        <v>0</v>
      </c>
      <c r="M31" s="147" t="s">
        <v>880</v>
      </c>
    </row>
    <row r="32" s="100" customFormat="1" ht="48" customHeight="1" spans="1:13">
      <c r="A32" s="122">
        <v>13</v>
      </c>
      <c r="B32" s="114" t="s">
        <v>881</v>
      </c>
      <c r="C32" s="115" t="s">
        <v>881</v>
      </c>
      <c r="D32" s="115" t="s">
        <v>17</v>
      </c>
      <c r="E32" s="115" t="s">
        <v>27</v>
      </c>
      <c r="F32" s="115" t="s">
        <v>210</v>
      </c>
      <c r="G32" s="121" t="s">
        <v>489</v>
      </c>
      <c r="H32" s="120" t="s">
        <v>882</v>
      </c>
      <c r="I32" s="148" t="s">
        <v>377</v>
      </c>
      <c r="J32" s="115" t="s">
        <v>23</v>
      </c>
      <c r="K32" s="119" t="s">
        <v>24</v>
      </c>
      <c r="L32" s="123">
        <v>4</v>
      </c>
      <c r="M32" s="116" t="s">
        <v>883</v>
      </c>
    </row>
    <row r="33" s="100" customFormat="1" ht="45" customHeight="1" spans="1:13">
      <c r="A33" s="124"/>
      <c r="B33" s="124"/>
      <c r="C33" s="115" t="s">
        <v>884</v>
      </c>
      <c r="D33" s="115" t="s">
        <v>17</v>
      </c>
      <c r="E33" s="115" t="s">
        <v>18</v>
      </c>
      <c r="F33" s="115" t="s">
        <v>19</v>
      </c>
      <c r="G33" s="121" t="s">
        <v>885</v>
      </c>
      <c r="H33" s="120"/>
      <c r="I33" s="115" t="s">
        <v>886</v>
      </c>
      <c r="J33" s="115" t="s">
        <v>23</v>
      </c>
      <c r="K33" s="119" t="s">
        <v>24</v>
      </c>
      <c r="L33" s="146"/>
      <c r="M33" s="149"/>
    </row>
    <row r="34" s="100" customFormat="1" ht="40" customHeight="1" spans="1:13">
      <c r="A34" s="127"/>
      <c r="B34" s="127"/>
      <c r="C34" s="115" t="s">
        <v>887</v>
      </c>
      <c r="D34" s="115" t="s">
        <v>334</v>
      </c>
      <c r="E34" s="115" t="s">
        <v>27</v>
      </c>
      <c r="F34" s="115" t="s">
        <v>19</v>
      </c>
      <c r="G34" s="121" t="s">
        <v>888</v>
      </c>
      <c r="H34" s="120"/>
      <c r="I34" s="115"/>
      <c r="J34" s="115" t="s">
        <v>30</v>
      </c>
      <c r="K34" s="119" t="s">
        <v>24</v>
      </c>
      <c r="L34" s="138"/>
      <c r="M34" s="150"/>
    </row>
    <row r="35" s="100" customFormat="1" ht="34" customHeight="1" spans="1:13">
      <c r="A35" s="121">
        <v>14</v>
      </c>
      <c r="B35" s="120" t="s">
        <v>889</v>
      </c>
      <c r="C35" s="115" t="s">
        <v>889</v>
      </c>
      <c r="D35" s="115" t="s">
        <v>17</v>
      </c>
      <c r="E35" s="115" t="s">
        <v>18</v>
      </c>
      <c r="F35" s="115" t="s">
        <v>19</v>
      </c>
      <c r="G35" s="121" t="s">
        <v>890</v>
      </c>
      <c r="H35" s="123" t="s">
        <v>891</v>
      </c>
      <c r="I35" s="114" t="s">
        <v>892</v>
      </c>
      <c r="J35" s="115" t="s">
        <v>23</v>
      </c>
      <c r="K35" s="115" t="s">
        <v>24</v>
      </c>
      <c r="L35" s="120">
        <v>0</v>
      </c>
      <c r="M35" s="120" t="s">
        <v>893</v>
      </c>
    </row>
    <row r="36" s="100" customFormat="1" ht="34" customHeight="1" spans="1:13">
      <c r="A36" s="121"/>
      <c r="B36" s="115"/>
      <c r="C36" s="115" t="s">
        <v>894</v>
      </c>
      <c r="D36" s="115" t="s">
        <v>331</v>
      </c>
      <c r="E36" s="115" t="s">
        <v>27</v>
      </c>
      <c r="F36" s="115" t="s">
        <v>19</v>
      </c>
      <c r="G36" s="121" t="s">
        <v>895</v>
      </c>
      <c r="H36" s="126"/>
      <c r="I36" s="125"/>
      <c r="J36" s="115" t="s">
        <v>23</v>
      </c>
      <c r="K36" s="115" t="s">
        <v>24</v>
      </c>
      <c r="L36" s="121"/>
      <c r="M36" s="120"/>
    </row>
    <row r="37" s="100" customFormat="1" ht="29" customHeight="1" spans="1:13">
      <c r="A37" s="121"/>
      <c r="B37" s="115"/>
      <c r="C37" s="115" t="s">
        <v>896</v>
      </c>
      <c r="D37" s="115" t="s">
        <v>334</v>
      </c>
      <c r="E37" s="115" t="s">
        <v>27</v>
      </c>
      <c r="F37" s="115" t="s">
        <v>19</v>
      </c>
      <c r="G37" s="121" t="s">
        <v>897</v>
      </c>
      <c r="H37" s="126"/>
      <c r="I37" s="125"/>
      <c r="J37" s="115" t="s">
        <v>30</v>
      </c>
      <c r="K37" s="115" t="s">
        <v>24</v>
      </c>
      <c r="L37" s="121"/>
      <c r="M37" s="120"/>
    </row>
    <row r="38" s="100" customFormat="1" ht="39" customHeight="1" spans="1:13">
      <c r="A38" s="121"/>
      <c r="B38" s="115"/>
      <c r="C38" s="115" t="s">
        <v>898</v>
      </c>
      <c r="D38" s="115" t="s">
        <v>334</v>
      </c>
      <c r="E38" s="115" t="s">
        <v>27</v>
      </c>
      <c r="F38" s="115" t="s">
        <v>19</v>
      </c>
      <c r="G38" s="121" t="s">
        <v>71</v>
      </c>
      <c r="H38" s="128"/>
      <c r="I38" s="117"/>
      <c r="J38" s="115" t="s">
        <v>30</v>
      </c>
      <c r="K38" s="115" t="s">
        <v>405</v>
      </c>
      <c r="L38" s="121"/>
      <c r="M38" s="120"/>
    </row>
    <row r="39" s="101" customFormat="1" ht="38" customHeight="1" spans="1:13">
      <c r="A39" s="129">
        <v>15</v>
      </c>
      <c r="B39" s="130" t="s">
        <v>595</v>
      </c>
      <c r="C39" s="131" t="s">
        <v>595</v>
      </c>
      <c r="D39" s="132" t="s">
        <v>17</v>
      </c>
      <c r="E39" s="132" t="s">
        <v>18</v>
      </c>
      <c r="F39" s="132" t="s">
        <v>19</v>
      </c>
      <c r="G39" s="133" t="s">
        <v>596</v>
      </c>
      <c r="H39" s="131" t="s">
        <v>589</v>
      </c>
      <c r="I39" s="131" t="s">
        <v>590</v>
      </c>
      <c r="J39" s="131" t="s">
        <v>23</v>
      </c>
      <c r="K39" s="131" t="s">
        <v>405</v>
      </c>
      <c r="L39" s="119">
        <v>0</v>
      </c>
      <c r="M39" s="119" t="s">
        <v>460</v>
      </c>
    </row>
    <row r="40" s="101" customFormat="1" ht="38" customHeight="1" spans="1:13">
      <c r="A40" s="129"/>
      <c r="B40" s="129"/>
      <c r="C40" s="131" t="s">
        <v>597</v>
      </c>
      <c r="D40" s="132" t="s">
        <v>598</v>
      </c>
      <c r="E40" s="132" t="s">
        <v>27</v>
      </c>
      <c r="F40" s="132" t="s">
        <v>19</v>
      </c>
      <c r="G40" s="133" t="s">
        <v>599</v>
      </c>
      <c r="H40" s="134"/>
      <c r="I40" s="134"/>
      <c r="J40" s="119" t="s">
        <v>30</v>
      </c>
      <c r="K40" s="119" t="s">
        <v>24</v>
      </c>
      <c r="L40" s="134"/>
      <c r="M40" s="134"/>
    </row>
    <row r="41" s="101" customFormat="1" ht="31" customHeight="1" spans="1:13">
      <c r="A41" s="129"/>
      <c r="B41" s="129"/>
      <c r="C41" s="131" t="s">
        <v>600</v>
      </c>
      <c r="D41" s="132" t="s">
        <v>601</v>
      </c>
      <c r="E41" s="132" t="s">
        <v>27</v>
      </c>
      <c r="F41" s="132" t="s">
        <v>19</v>
      </c>
      <c r="G41" s="133" t="s">
        <v>602</v>
      </c>
      <c r="H41" s="134"/>
      <c r="I41" s="134"/>
      <c r="J41" s="119" t="s">
        <v>30</v>
      </c>
      <c r="K41" s="119" t="s">
        <v>24</v>
      </c>
      <c r="L41" s="134"/>
      <c r="M41" s="134"/>
    </row>
    <row r="42" s="101" customFormat="1" ht="31" customHeight="1" spans="1:13">
      <c r="A42" s="135">
        <v>16</v>
      </c>
      <c r="B42" s="136" t="s">
        <v>603</v>
      </c>
      <c r="C42" s="136" t="s">
        <v>603</v>
      </c>
      <c r="D42" s="137" t="s">
        <v>17</v>
      </c>
      <c r="E42" s="137" t="s">
        <v>27</v>
      </c>
      <c r="F42" s="137" t="s">
        <v>19</v>
      </c>
      <c r="G42" s="136" t="s">
        <v>474</v>
      </c>
      <c r="H42" s="126" t="s">
        <v>899</v>
      </c>
      <c r="I42" s="125" t="s">
        <v>605</v>
      </c>
      <c r="J42" s="119" t="s">
        <v>23</v>
      </c>
      <c r="K42" s="119" t="s">
        <v>24</v>
      </c>
      <c r="L42" s="151">
        <v>3</v>
      </c>
      <c r="M42" s="152" t="s">
        <v>329</v>
      </c>
    </row>
    <row r="43" s="101" customFormat="1" ht="31" customHeight="1" spans="1:13">
      <c r="A43" s="138"/>
      <c r="B43" s="136"/>
      <c r="C43" s="136" t="s">
        <v>606</v>
      </c>
      <c r="D43" s="137" t="s">
        <v>331</v>
      </c>
      <c r="E43" s="137" t="s">
        <v>18</v>
      </c>
      <c r="F43" s="137" t="s">
        <v>19</v>
      </c>
      <c r="G43" s="136" t="s">
        <v>607</v>
      </c>
      <c r="H43" s="126"/>
      <c r="I43" s="125"/>
      <c r="J43" s="119" t="s">
        <v>23</v>
      </c>
      <c r="K43" s="119" t="s">
        <v>24</v>
      </c>
      <c r="L43" s="153"/>
      <c r="M43" s="153"/>
    </row>
    <row r="44" s="102" customFormat="1" ht="52" customHeight="1" spans="1:13">
      <c r="A44" s="136">
        <v>17</v>
      </c>
      <c r="B44" s="136" t="s">
        <v>608</v>
      </c>
      <c r="C44" s="136" t="s">
        <v>608</v>
      </c>
      <c r="D44" s="137" t="s">
        <v>17</v>
      </c>
      <c r="E44" s="137" t="s">
        <v>18</v>
      </c>
      <c r="F44" s="137" t="s">
        <v>19</v>
      </c>
      <c r="G44" s="136" t="s">
        <v>609</v>
      </c>
      <c r="H44" s="128"/>
      <c r="I44" s="117"/>
      <c r="J44" s="119" t="s">
        <v>23</v>
      </c>
      <c r="K44" s="119" t="s">
        <v>24</v>
      </c>
      <c r="L44" s="119">
        <v>0</v>
      </c>
      <c r="M44" s="119" t="s">
        <v>460</v>
      </c>
    </row>
    <row r="45" s="103" customFormat="1" ht="27" customHeight="1" spans="1:13">
      <c r="A45" s="136">
        <v>18</v>
      </c>
      <c r="B45" s="136" t="s">
        <v>479</v>
      </c>
      <c r="C45" s="137" t="s">
        <v>479</v>
      </c>
      <c r="D45" s="137" t="s">
        <v>17</v>
      </c>
      <c r="E45" s="137" t="s">
        <v>18</v>
      </c>
      <c r="F45" s="139" t="s">
        <v>19</v>
      </c>
      <c r="G45" s="137" t="s">
        <v>381</v>
      </c>
      <c r="H45" s="130" t="s">
        <v>900</v>
      </c>
      <c r="I45" s="154" t="s">
        <v>444</v>
      </c>
      <c r="J45" s="139" t="s">
        <v>23</v>
      </c>
      <c r="K45" s="139" t="s">
        <v>24</v>
      </c>
      <c r="L45" s="136">
        <v>2</v>
      </c>
      <c r="M45" s="119" t="s">
        <v>901</v>
      </c>
    </row>
    <row r="46" s="103" customFormat="1" ht="25" customHeight="1" spans="1:13">
      <c r="A46" s="136"/>
      <c r="B46" s="136"/>
      <c r="C46" s="137" t="s">
        <v>481</v>
      </c>
      <c r="D46" s="136" t="s">
        <v>110</v>
      </c>
      <c r="E46" s="137" t="s">
        <v>27</v>
      </c>
      <c r="F46" s="139" t="s">
        <v>19</v>
      </c>
      <c r="G46" s="137" t="s">
        <v>482</v>
      </c>
      <c r="H46" s="130"/>
      <c r="I46" s="154"/>
      <c r="J46" s="139" t="s">
        <v>23</v>
      </c>
      <c r="K46" s="139" t="s">
        <v>24</v>
      </c>
      <c r="L46" s="136"/>
      <c r="M46" s="136"/>
    </row>
    <row r="47" s="103" customFormat="1" ht="27" customHeight="1" spans="1:13">
      <c r="A47" s="136"/>
      <c r="B47" s="136"/>
      <c r="C47" s="137" t="s">
        <v>483</v>
      </c>
      <c r="D47" s="137" t="s">
        <v>342</v>
      </c>
      <c r="E47" s="137" t="s">
        <v>18</v>
      </c>
      <c r="F47" s="139" t="s">
        <v>19</v>
      </c>
      <c r="G47" s="137" t="s">
        <v>484</v>
      </c>
      <c r="H47" s="130"/>
      <c r="I47" s="154"/>
      <c r="J47" s="139" t="s">
        <v>30</v>
      </c>
      <c r="K47" s="139" t="s">
        <v>24</v>
      </c>
      <c r="L47" s="136"/>
      <c r="M47" s="136"/>
    </row>
    <row r="48" s="103" customFormat="1" ht="35" customHeight="1" spans="1:13">
      <c r="A48" s="136"/>
      <c r="B48" s="136"/>
      <c r="C48" s="137" t="s">
        <v>485</v>
      </c>
      <c r="D48" s="137" t="s">
        <v>342</v>
      </c>
      <c r="E48" s="137" t="s">
        <v>18</v>
      </c>
      <c r="F48" s="139" t="s">
        <v>19</v>
      </c>
      <c r="G48" s="137" t="s">
        <v>486</v>
      </c>
      <c r="H48" s="130"/>
      <c r="I48" s="155"/>
      <c r="J48" s="139" t="s">
        <v>30</v>
      </c>
      <c r="K48" s="139" t="s">
        <v>24</v>
      </c>
      <c r="L48" s="136"/>
      <c r="M48" s="136"/>
    </row>
    <row r="49" s="103" customFormat="1" ht="26" customHeight="1" spans="1:13">
      <c r="A49" s="140">
        <v>19</v>
      </c>
      <c r="B49" s="140" t="s">
        <v>416</v>
      </c>
      <c r="C49" s="140" t="s">
        <v>416</v>
      </c>
      <c r="D49" s="137" t="s">
        <v>17</v>
      </c>
      <c r="E49" s="137" t="s">
        <v>27</v>
      </c>
      <c r="F49" s="137" t="s">
        <v>19</v>
      </c>
      <c r="G49" s="137" t="s">
        <v>417</v>
      </c>
      <c r="H49" s="140" t="s">
        <v>902</v>
      </c>
      <c r="I49" s="137" t="s">
        <v>419</v>
      </c>
      <c r="J49" s="140" t="s">
        <v>23</v>
      </c>
      <c r="K49" s="140" t="s">
        <v>24</v>
      </c>
      <c r="L49" s="156">
        <v>0.5</v>
      </c>
      <c r="M49" s="130" t="s">
        <v>903</v>
      </c>
    </row>
    <row r="50" s="103" customFormat="1" ht="36" customHeight="1" spans="1:13">
      <c r="A50" s="140"/>
      <c r="B50" s="140"/>
      <c r="C50" s="140" t="s">
        <v>421</v>
      </c>
      <c r="D50" s="137" t="s">
        <v>331</v>
      </c>
      <c r="E50" s="137" t="s">
        <v>18</v>
      </c>
      <c r="F50" s="137" t="s">
        <v>19</v>
      </c>
      <c r="G50" s="137" t="s">
        <v>422</v>
      </c>
      <c r="H50" s="140"/>
      <c r="I50" s="137"/>
      <c r="J50" s="140" t="s">
        <v>23</v>
      </c>
      <c r="K50" s="140" t="s">
        <v>24</v>
      </c>
      <c r="L50" s="157"/>
      <c r="M50" s="130"/>
    </row>
    <row r="51" s="103" customFormat="1" ht="45" customHeight="1" spans="1:13">
      <c r="A51" s="140"/>
      <c r="B51" s="140"/>
      <c r="C51" s="140" t="s">
        <v>423</v>
      </c>
      <c r="D51" s="137" t="s">
        <v>334</v>
      </c>
      <c r="E51" s="137" t="s">
        <v>27</v>
      </c>
      <c r="F51" s="137" t="s">
        <v>19</v>
      </c>
      <c r="G51" s="137" t="s">
        <v>424</v>
      </c>
      <c r="H51" s="140"/>
      <c r="I51" s="137"/>
      <c r="J51" s="140" t="s">
        <v>30</v>
      </c>
      <c r="K51" s="140" t="s">
        <v>24</v>
      </c>
      <c r="L51" s="158"/>
      <c r="M51" s="130"/>
    </row>
    <row r="52" s="98" customFormat="1" ht="30" customHeight="1" spans="1:13">
      <c r="A52" s="120">
        <v>20</v>
      </c>
      <c r="B52" s="130" t="s">
        <v>360</v>
      </c>
      <c r="C52" s="130" t="s">
        <v>360</v>
      </c>
      <c r="D52" s="132" t="s">
        <v>17</v>
      </c>
      <c r="E52" s="115" t="s">
        <v>27</v>
      </c>
      <c r="F52" s="130" t="s">
        <v>19</v>
      </c>
      <c r="G52" s="141" t="s">
        <v>361</v>
      </c>
      <c r="H52" s="131" t="s">
        <v>357</v>
      </c>
      <c r="I52" s="131" t="s">
        <v>328</v>
      </c>
      <c r="J52" s="115" t="s">
        <v>23</v>
      </c>
      <c r="K52" s="121" t="s">
        <v>24</v>
      </c>
      <c r="L52" s="131">
        <v>4</v>
      </c>
      <c r="M52" s="131" t="s">
        <v>329</v>
      </c>
    </row>
    <row r="53" s="98" customFormat="1" ht="26" customHeight="1" spans="1:13">
      <c r="A53" s="120"/>
      <c r="B53" s="120"/>
      <c r="C53" s="130" t="s">
        <v>363</v>
      </c>
      <c r="D53" s="132" t="s">
        <v>359</v>
      </c>
      <c r="E53" s="115" t="s">
        <v>18</v>
      </c>
      <c r="F53" s="130" t="s">
        <v>19</v>
      </c>
      <c r="G53" s="141" t="s">
        <v>347</v>
      </c>
      <c r="H53" s="119"/>
      <c r="I53" s="131" t="s">
        <v>364</v>
      </c>
      <c r="J53" s="115" t="s">
        <v>23</v>
      </c>
      <c r="K53" s="121" t="s">
        <v>24</v>
      </c>
      <c r="L53" s="119"/>
      <c r="M53" s="119"/>
    </row>
    <row r="54" s="98" customFormat="1" ht="33" customHeight="1" spans="1:13">
      <c r="A54" s="120"/>
      <c r="B54" s="120"/>
      <c r="C54" s="130" t="s">
        <v>365</v>
      </c>
      <c r="D54" s="132" t="s">
        <v>334</v>
      </c>
      <c r="E54" s="115" t="s">
        <v>27</v>
      </c>
      <c r="F54" s="130" t="s">
        <v>19</v>
      </c>
      <c r="G54" s="141" t="s">
        <v>366</v>
      </c>
      <c r="H54" s="119"/>
      <c r="I54" s="131" t="s">
        <v>364</v>
      </c>
      <c r="J54" s="115" t="s">
        <v>30</v>
      </c>
      <c r="K54" s="121" t="s">
        <v>24</v>
      </c>
      <c r="L54" s="119"/>
      <c r="M54" s="119"/>
    </row>
    <row r="55" s="98" customFormat="1" ht="36" customHeight="1" spans="1:13">
      <c r="A55" s="120">
        <v>21</v>
      </c>
      <c r="B55" s="130" t="s">
        <v>367</v>
      </c>
      <c r="C55" s="131" t="s">
        <v>367</v>
      </c>
      <c r="D55" s="132" t="s">
        <v>17</v>
      </c>
      <c r="E55" s="115" t="s">
        <v>27</v>
      </c>
      <c r="F55" s="130" t="s">
        <v>19</v>
      </c>
      <c r="G55" s="141" t="s">
        <v>368</v>
      </c>
      <c r="H55" s="131" t="s">
        <v>357</v>
      </c>
      <c r="I55" s="131" t="s">
        <v>369</v>
      </c>
      <c r="J55" s="115" t="s">
        <v>23</v>
      </c>
      <c r="K55" s="121" t="s">
        <v>24</v>
      </c>
      <c r="L55" s="131">
        <v>0</v>
      </c>
      <c r="M55" s="131" t="s">
        <v>460</v>
      </c>
    </row>
    <row r="56" s="98" customFormat="1" ht="31" customHeight="1" spans="1:13">
      <c r="A56" s="120"/>
      <c r="B56" s="120"/>
      <c r="C56" s="131" t="s">
        <v>370</v>
      </c>
      <c r="D56" s="132" t="s">
        <v>359</v>
      </c>
      <c r="E56" s="115" t="s">
        <v>18</v>
      </c>
      <c r="F56" s="130" t="s">
        <v>19</v>
      </c>
      <c r="G56" s="141" t="s">
        <v>371</v>
      </c>
      <c r="H56" s="119"/>
      <c r="I56" s="119"/>
      <c r="J56" s="115" t="s">
        <v>23</v>
      </c>
      <c r="K56" s="121" t="s">
        <v>24</v>
      </c>
      <c r="L56" s="119"/>
      <c r="M56" s="119"/>
    </row>
    <row r="57" s="101" customFormat="1" ht="40" customHeight="1" spans="1:14">
      <c r="A57" s="121">
        <v>22</v>
      </c>
      <c r="B57" s="120" t="s">
        <v>904</v>
      </c>
      <c r="C57" s="115" t="s">
        <v>904</v>
      </c>
      <c r="D57" s="115" t="s">
        <v>17</v>
      </c>
      <c r="E57" s="115" t="s">
        <v>18</v>
      </c>
      <c r="F57" s="115" t="s">
        <v>19</v>
      </c>
      <c r="G57" s="121" t="s">
        <v>462</v>
      </c>
      <c r="H57" s="120" t="s">
        <v>905</v>
      </c>
      <c r="I57" s="115" t="s">
        <v>906</v>
      </c>
      <c r="J57" s="115" t="s">
        <v>265</v>
      </c>
      <c r="K57" s="121" t="s">
        <v>24</v>
      </c>
      <c r="L57" s="120">
        <v>1</v>
      </c>
      <c r="M57" s="120" t="s">
        <v>907</v>
      </c>
      <c r="N57" s="105"/>
    </row>
    <row r="58" s="101" customFormat="1" ht="50" customHeight="1" spans="1:14">
      <c r="A58" s="121">
        <v>23</v>
      </c>
      <c r="B58" s="120" t="s">
        <v>908</v>
      </c>
      <c r="C58" s="115" t="s">
        <v>908</v>
      </c>
      <c r="D58" s="115" t="s">
        <v>17</v>
      </c>
      <c r="E58" s="115" t="s">
        <v>27</v>
      </c>
      <c r="F58" s="115" t="s">
        <v>19</v>
      </c>
      <c r="G58" s="121" t="s">
        <v>624</v>
      </c>
      <c r="H58" s="120"/>
      <c r="I58" s="115"/>
      <c r="J58" s="115" t="s">
        <v>265</v>
      </c>
      <c r="K58" s="121" t="s">
        <v>24</v>
      </c>
      <c r="L58" s="120">
        <v>1</v>
      </c>
      <c r="M58" s="120" t="s">
        <v>907</v>
      </c>
      <c r="N58" s="105"/>
    </row>
    <row r="59" ht="34" customHeight="1" spans="1:13">
      <c r="A59" s="121"/>
      <c r="B59" s="121"/>
      <c r="C59" s="121"/>
      <c r="D59" s="121"/>
      <c r="E59" s="121"/>
      <c r="F59" s="121"/>
      <c r="G59" s="121"/>
      <c r="H59" s="121"/>
      <c r="I59" s="129"/>
      <c r="J59" s="121"/>
      <c r="K59" s="121"/>
      <c r="L59" s="129">
        <f>SUM(L3:L58)</f>
        <v>29.5</v>
      </c>
      <c r="M59" s="129"/>
    </row>
    <row r="60" s="104" customFormat="1" ht="40" customHeight="1"/>
    <row r="61" s="104" customFormat="1" ht="70" customHeight="1"/>
  </sheetData>
  <mergeCells count="96">
    <mergeCell ref="A1:M1"/>
    <mergeCell ref="A3:A4"/>
    <mergeCell ref="A5:A9"/>
    <mergeCell ref="A10:A12"/>
    <mergeCell ref="A15:A16"/>
    <mergeCell ref="A18:A20"/>
    <mergeCell ref="A21:A23"/>
    <mergeCell ref="A24:A26"/>
    <mergeCell ref="A27:A30"/>
    <mergeCell ref="A32:A34"/>
    <mergeCell ref="A35:A38"/>
    <mergeCell ref="A39:A41"/>
    <mergeCell ref="A42:A43"/>
    <mergeCell ref="A45:A48"/>
    <mergeCell ref="A49:A51"/>
    <mergeCell ref="A52:A54"/>
    <mergeCell ref="A55:A56"/>
    <mergeCell ref="B3:B4"/>
    <mergeCell ref="B5:B9"/>
    <mergeCell ref="B10:B12"/>
    <mergeCell ref="B15:B16"/>
    <mergeCell ref="B18:B20"/>
    <mergeCell ref="B21:B23"/>
    <mergeCell ref="B24:B26"/>
    <mergeCell ref="B27:B30"/>
    <mergeCell ref="B32:B34"/>
    <mergeCell ref="B35:B38"/>
    <mergeCell ref="B39:B41"/>
    <mergeCell ref="B42:B43"/>
    <mergeCell ref="B45:B48"/>
    <mergeCell ref="B49:B51"/>
    <mergeCell ref="B52:B54"/>
    <mergeCell ref="B55:B56"/>
    <mergeCell ref="H3:H4"/>
    <mergeCell ref="H5:H9"/>
    <mergeCell ref="H10:H14"/>
    <mergeCell ref="H15:H17"/>
    <mergeCell ref="H18:H20"/>
    <mergeCell ref="H21:H31"/>
    <mergeCell ref="H32:H34"/>
    <mergeCell ref="H35:H38"/>
    <mergeCell ref="H39:H41"/>
    <mergeCell ref="H42:H44"/>
    <mergeCell ref="H45:H48"/>
    <mergeCell ref="H49:H51"/>
    <mergeCell ref="H52:H54"/>
    <mergeCell ref="H55:H56"/>
    <mergeCell ref="H57:H58"/>
    <mergeCell ref="I3:I4"/>
    <mergeCell ref="I5:I9"/>
    <mergeCell ref="I10:I14"/>
    <mergeCell ref="I15:I17"/>
    <mergeCell ref="I18:I20"/>
    <mergeCell ref="I21:I23"/>
    <mergeCell ref="I24:I26"/>
    <mergeCell ref="I27:I30"/>
    <mergeCell ref="I33:I34"/>
    <mergeCell ref="I35:I38"/>
    <mergeCell ref="I39:I41"/>
    <mergeCell ref="I42:I44"/>
    <mergeCell ref="I45:I48"/>
    <mergeCell ref="I49:I51"/>
    <mergeCell ref="I55:I56"/>
    <mergeCell ref="I57:I58"/>
    <mergeCell ref="L3:L4"/>
    <mergeCell ref="L5:L9"/>
    <mergeCell ref="L10:L12"/>
    <mergeCell ref="L15:L16"/>
    <mergeCell ref="L18:L20"/>
    <mergeCell ref="L21:L23"/>
    <mergeCell ref="L24:L26"/>
    <mergeCell ref="L27:L30"/>
    <mergeCell ref="L32:L34"/>
    <mergeCell ref="L35:L38"/>
    <mergeCell ref="L39:L41"/>
    <mergeCell ref="L42:L43"/>
    <mergeCell ref="L45:L48"/>
    <mergeCell ref="L49:L51"/>
    <mergeCell ref="L52:L54"/>
    <mergeCell ref="L55:L56"/>
    <mergeCell ref="M3:M4"/>
    <mergeCell ref="M5:M9"/>
    <mergeCell ref="M10:M12"/>
    <mergeCell ref="M15:M16"/>
    <mergeCell ref="M18:M20"/>
    <mergeCell ref="M21:M23"/>
    <mergeCell ref="M24:M26"/>
    <mergeCell ref="M27:M30"/>
    <mergeCell ref="M32:M34"/>
    <mergeCell ref="M35:M38"/>
    <mergeCell ref="M39:M41"/>
    <mergeCell ref="M42:M43"/>
    <mergeCell ref="M45:M48"/>
    <mergeCell ref="M49:M51"/>
    <mergeCell ref="M52:M54"/>
    <mergeCell ref="M55:M56"/>
  </mergeCells>
  <dataValidations count="1">
    <dataValidation allowBlank="1" showInputMessage="1" showErrorMessage="1" sqref="J44 J45 J46 J54 J1:J2 J42:J43 J47:J48 J52:J53 J55:J56 J62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zoomScale="70" zoomScaleNormal="70" zoomScaleSheetLayoutView="60" workbookViewId="0">
      <selection activeCell="T8" sqref="T8"/>
    </sheetView>
  </sheetViews>
  <sheetFormatPr defaultColWidth="9" defaultRowHeight="20.25" outlineLevelRow="7"/>
  <cols>
    <col min="1" max="1" width="5.78333333333333" style="72" customWidth="1"/>
    <col min="2" max="2" width="9.83333333333333" style="26" customWidth="1"/>
    <col min="3" max="3" width="14.2166666666667" style="26" customWidth="1"/>
    <col min="4" max="4" width="7.625" style="26" customWidth="1"/>
    <col min="5" max="5" width="6.86666666666667" style="26" customWidth="1"/>
    <col min="6" max="6" width="10.9333333333333" style="26" customWidth="1"/>
    <col min="7" max="7" width="31.7833333333333" style="26" customWidth="1"/>
    <col min="8" max="8" width="13.4333333333333" style="26" customWidth="1"/>
    <col min="9" max="9" width="14.9916666666667" style="26" customWidth="1"/>
    <col min="10" max="10" width="20.775" style="26" customWidth="1"/>
    <col min="11" max="11" width="12.3166666666667" style="26" customWidth="1"/>
    <col min="12" max="12" width="19.825" style="26" customWidth="1"/>
    <col min="13" max="13" width="23.4" style="26" customWidth="1"/>
    <col min="14" max="14" width="30.7666666666667" style="26" customWidth="1"/>
    <col min="15" max="15" width="7.25" style="73" customWidth="1"/>
    <col min="16" max="16384" width="9" style="73"/>
  </cols>
  <sheetData>
    <row r="1" s="26" customFormat="1" ht="84.75" customHeight="1" spans="1:14">
      <c r="A1" s="74" t="s">
        <v>909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="70" customFormat="1" ht="60" customHeight="1" spans="1:14">
      <c r="A2" s="76" t="s">
        <v>1</v>
      </c>
      <c r="B2" s="76" t="s">
        <v>2</v>
      </c>
      <c r="C2" s="76" t="s">
        <v>318</v>
      </c>
      <c r="D2" s="76" t="s">
        <v>4</v>
      </c>
      <c r="E2" s="76" t="s">
        <v>5</v>
      </c>
      <c r="F2" s="76" t="s">
        <v>910</v>
      </c>
      <c r="G2" s="76" t="s">
        <v>320</v>
      </c>
      <c r="H2" s="76" t="s">
        <v>9</v>
      </c>
      <c r="I2" s="76" t="s">
        <v>691</v>
      </c>
      <c r="J2" s="76" t="s">
        <v>911</v>
      </c>
      <c r="K2" s="76" t="s">
        <v>912</v>
      </c>
      <c r="L2" s="76" t="s">
        <v>692</v>
      </c>
      <c r="M2" s="76" t="s">
        <v>273</v>
      </c>
      <c r="N2" s="76" t="s">
        <v>15</v>
      </c>
    </row>
    <row r="3" ht="42" customHeight="1" spans="1:14">
      <c r="A3" s="89">
        <v>1</v>
      </c>
      <c r="B3" s="78" t="s">
        <v>913</v>
      </c>
      <c r="C3" s="78" t="s">
        <v>913</v>
      </c>
      <c r="D3" s="78" t="s">
        <v>17</v>
      </c>
      <c r="E3" s="78" t="s">
        <v>27</v>
      </c>
      <c r="F3" s="78" t="s">
        <v>19</v>
      </c>
      <c r="G3" s="90" t="s">
        <v>914</v>
      </c>
      <c r="H3" s="91" t="s">
        <v>915</v>
      </c>
      <c r="I3" s="96" t="s">
        <v>916</v>
      </c>
      <c r="J3" s="91" t="s">
        <v>917</v>
      </c>
      <c r="K3" s="78" t="s">
        <v>23</v>
      </c>
      <c r="L3" s="78" t="s">
        <v>24</v>
      </c>
      <c r="M3" s="91">
        <v>1</v>
      </c>
      <c r="N3" s="91"/>
    </row>
    <row r="4" ht="42" customHeight="1" spans="1:14">
      <c r="A4" s="92"/>
      <c r="B4" s="78"/>
      <c r="C4" s="78" t="s">
        <v>918</v>
      </c>
      <c r="D4" s="78" t="s">
        <v>56</v>
      </c>
      <c r="E4" s="78" t="s">
        <v>27</v>
      </c>
      <c r="F4" s="78" t="s">
        <v>19</v>
      </c>
      <c r="G4" s="90" t="s">
        <v>919</v>
      </c>
      <c r="H4" s="91"/>
      <c r="I4" s="96"/>
      <c r="J4" s="91" t="s">
        <v>917</v>
      </c>
      <c r="K4" s="78" t="s">
        <v>30</v>
      </c>
      <c r="L4" s="78" t="s">
        <v>24</v>
      </c>
      <c r="M4" s="96"/>
      <c r="N4" s="97"/>
    </row>
    <row r="5" ht="42" customHeight="1" spans="1:14">
      <c r="A5" s="92"/>
      <c r="B5" s="78"/>
      <c r="C5" s="78" t="s">
        <v>920</v>
      </c>
      <c r="D5" s="91" t="s">
        <v>921</v>
      </c>
      <c r="E5" s="78" t="s">
        <v>18</v>
      </c>
      <c r="F5" s="78" t="s">
        <v>19</v>
      </c>
      <c r="G5" s="90" t="s">
        <v>197</v>
      </c>
      <c r="H5" s="91"/>
      <c r="I5" s="96"/>
      <c r="J5" s="78" t="s">
        <v>922</v>
      </c>
      <c r="K5" s="78" t="s">
        <v>23</v>
      </c>
      <c r="L5" s="78" t="s">
        <v>24</v>
      </c>
      <c r="M5" s="96"/>
      <c r="N5" s="97"/>
    </row>
    <row r="6" ht="42" customHeight="1" spans="1:14">
      <c r="A6" s="93"/>
      <c r="B6" s="78"/>
      <c r="C6" s="78" t="s">
        <v>923</v>
      </c>
      <c r="D6" s="78" t="s">
        <v>56</v>
      </c>
      <c r="E6" s="78" t="s">
        <v>27</v>
      </c>
      <c r="F6" s="78" t="s">
        <v>19</v>
      </c>
      <c r="G6" s="90" t="s">
        <v>924</v>
      </c>
      <c r="H6" s="91"/>
      <c r="I6" s="96"/>
      <c r="J6" s="78" t="s">
        <v>922</v>
      </c>
      <c r="K6" s="78" t="s">
        <v>30</v>
      </c>
      <c r="L6" s="78" t="s">
        <v>24</v>
      </c>
      <c r="M6" s="96"/>
      <c r="N6" s="97"/>
    </row>
    <row r="7" ht="61" customHeight="1" spans="1:14">
      <c r="A7" s="89">
        <v>2</v>
      </c>
      <c r="B7" s="89" t="s">
        <v>925</v>
      </c>
      <c r="C7" s="78" t="s">
        <v>925</v>
      </c>
      <c r="D7" s="78" t="s">
        <v>17</v>
      </c>
      <c r="E7" s="78" t="s">
        <v>27</v>
      </c>
      <c r="F7" s="78" t="s">
        <v>19</v>
      </c>
      <c r="G7" s="90" t="s">
        <v>926</v>
      </c>
      <c r="H7" s="94" t="s">
        <v>927</v>
      </c>
      <c r="I7" s="89">
        <v>2024.6</v>
      </c>
      <c r="J7" s="91" t="s">
        <v>928</v>
      </c>
      <c r="K7" s="78" t="s">
        <v>23</v>
      </c>
      <c r="L7" s="78" t="s">
        <v>24</v>
      </c>
      <c r="M7" s="94">
        <v>1</v>
      </c>
      <c r="N7" s="94"/>
    </row>
    <row r="8" ht="61" customHeight="1" spans="1:14">
      <c r="A8" s="93"/>
      <c r="B8" s="93"/>
      <c r="C8" s="78" t="s">
        <v>929</v>
      </c>
      <c r="D8" s="78" t="s">
        <v>43</v>
      </c>
      <c r="E8" s="78" t="s">
        <v>18</v>
      </c>
      <c r="F8" s="78" t="s">
        <v>19</v>
      </c>
      <c r="G8" s="90" t="s">
        <v>930</v>
      </c>
      <c r="H8" s="95"/>
      <c r="I8" s="93"/>
      <c r="J8" s="91" t="s">
        <v>928</v>
      </c>
      <c r="K8" s="78" t="s">
        <v>23</v>
      </c>
      <c r="L8" s="78" t="s">
        <v>24</v>
      </c>
      <c r="M8" s="93"/>
      <c r="N8" s="95"/>
    </row>
  </sheetData>
  <mergeCells count="13">
    <mergeCell ref="A1:N1"/>
    <mergeCell ref="A3:A6"/>
    <mergeCell ref="A7:A8"/>
    <mergeCell ref="B3:B6"/>
    <mergeCell ref="B7:B8"/>
    <mergeCell ref="H3:H6"/>
    <mergeCell ref="H7:H8"/>
    <mergeCell ref="I3:I6"/>
    <mergeCell ref="I7:I8"/>
    <mergeCell ref="M3:M6"/>
    <mergeCell ref="M7:M8"/>
    <mergeCell ref="N3:N6"/>
    <mergeCell ref="N7:N8"/>
  </mergeCells>
  <pageMargins left="0.314583333333333" right="0" top="0.393055555555556" bottom="0.196527777777778" header="0.236111111111111" footer="0.236111111111111"/>
  <pageSetup paperSize="9" scale="6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zoomScale="70" zoomScaleNormal="70" zoomScaleSheetLayoutView="60" workbookViewId="0">
      <selection activeCell="W8" sqref="W8"/>
    </sheetView>
  </sheetViews>
  <sheetFormatPr defaultColWidth="9" defaultRowHeight="20.25"/>
  <cols>
    <col min="1" max="1" width="5.78333333333333" style="72" customWidth="1"/>
    <col min="2" max="2" width="9.83333333333333" style="26" customWidth="1"/>
    <col min="3" max="3" width="14.2166666666667" style="26" customWidth="1"/>
    <col min="4" max="4" width="7.625" style="26" customWidth="1"/>
    <col min="5" max="5" width="6.86666666666667" style="26" customWidth="1"/>
    <col min="6" max="6" width="10.9333333333333" style="26" customWidth="1"/>
    <col min="7" max="7" width="33.3916666666667" style="26" customWidth="1"/>
    <col min="8" max="8" width="13.4333333333333" style="26" customWidth="1"/>
    <col min="9" max="9" width="14.9916666666667" style="26" customWidth="1"/>
    <col min="10" max="10" width="20.775" style="26" customWidth="1"/>
    <col min="11" max="11" width="7.65833333333333" style="26" customWidth="1"/>
    <col min="12" max="13" width="20.7166666666667" style="26" customWidth="1"/>
    <col min="14" max="14" width="30.7666666666667" style="26" customWidth="1"/>
    <col min="15" max="15" width="7.25" style="73" customWidth="1"/>
    <col min="16" max="16384" width="9" style="73"/>
  </cols>
  <sheetData>
    <row r="1" s="26" customFormat="1" ht="84.75" customHeight="1" spans="1:14">
      <c r="A1" s="74" t="s">
        <v>931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="70" customFormat="1" ht="68" customHeight="1" spans="1:14">
      <c r="A2" s="76" t="s">
        <v>1</v>
      </c>
      <c r="B2" s="76" t="s">
        <v>2</v>
      </c>
      <c r="C2" s="76" t="s">
        <v>318</v>
      </c>
      <c r="D2" s="76" t="s">
        <v>4</v>
      </c>
      <c r="E2" s="76" t="s">
        <v>5</v>
      </c>
      <c r="F2" s="76" t="s">
        <v>910</v>
      </c>
      <c r="G2" s="76" t="s">
        <v>320</v>
      </c>
      <c r="H2" s="76" t="s">
        <v>9</v>
      </c>
      <c r="I2" s="76" t="s">
        <v>691</v>
      </c>
      <c r="J2" s="76" t="s">
        <v>911</v>
      </c>
      <c r="K2" s="76" t="s">
        <v>912</v>
      </c>
      <c r="L2" s="76" t="s">
        <v>692</v>
      </c>
      <c r="M2" s="76" t="s">
        <v>932</v>
      </c>
      <c r="N2" s="76" t="s">
        <v>15</v>
      </c>
    </row>
    <row r="3" s="71" customFormat="1" ht="64" customHeight="1" spans="1:14">
      <c r="A3" s="77">
        <v>1</v>
      </c>
      <c r="B3" s="78" t="s">
        <v>933</v>
      </c>
      <c r="C3" s="79" t="s">
        <v>933</v>
      </c>
      <c r="D3" s="79" t="s">
        <v>18</v>
      </c>
      <c r="E3" s="79" t="s">
        <v>18</v>
      </c>
      <c r="F3" s="79" t="s">
        <v>19</v>
      </c>
      <c r="G3" s="80" t="s">
        <v>934</v>
      </c>
      <c r="H3" s="79" t="s">
        <v>935</v>
      </c>
      <c r="I3" s="80" t="s">
        <v>936</v>
      </c>
      <c r="J3" s="79" t="s">
        <v>937</v>
      </c>
      <c r="K3" s="79" t="s">
        <v>23</v>
      </c>
      <c r="L3" s="83" t="s">
        <v>24</v>
      </c>
      <c r="M3" s="83" t="s">
        <v>938</v>
      </c>
      <c r="N3" s="84"/>
    </row>
    <row r="4" s="71" customFormat="1" ht="76" customHeight="1" spans="1:14">
      <c r="A4" s="77">
        <v>2</v>
      </c>
      <c r="B4" s="78" t="s">
        <v>939</v>
      </c>
      <c r="C4" s="79" t="s">
        <v>939</v>
      </c>
      <c r="D4" s="79" t="s">
        <v>18</v>
      </c>
      <c r="E4" s="79" t="s">
        <v>18</v>
      </c>
      <c r="F4" s="79" t="s">
        <v>19</v>
      </c>
      <c r="G4" s="80" t="s">
        <v>940</v>
      </c>
      <c r="H4" s="79" t="s">
        <v>941</v>
      </c>
      <c r="I4" s="80" t="s">
        <v>942</v>
      </c>
      <c r="J4" s="79" t="s">
        <v>937</v>
      </c>
      <c r="K4" s="79" t="s">
        <v>23</v>
      </c>
      <c r="L4" s="83" t="s">
        <v>24</v>
      </c>
      <c r="M4" s="83" t="s">
        <v>938</v>
      </c>
      <c r="N4" s="84"/>
    </row>
    <row r="5" s="71" customFormat="1" ht="67" customHeight="1" spans="1:14">
      <c r="A5" s="77">
        <v>3</v>
      </c>
      <c r="B5" s="81" t="s">
        <v>943</v>
      </c>
      <c r="C5" s="81" t="s">
        <v>943</v>
      </c>
      <c r="D5" s="81" t="s">
        <v>17</v>
      </c>
      <c r="E5" s="78" t="s">
        <v>18</v>
      </c>
      <c r="F5" s="78" t="s">
        <v>944</v>
      </c>
      <c r="G5" s="82" t="s">
        <v>343</v>
      </c>
      <c r="H5" s="81" t="s">
        <v>945</v>
      </c>
      <c r="I5" s="79" t="s">
        <v>946</v>
      </c>
      <c r="J5" s="81" t="s">
        <v>947</v>
      </c>
      <c r="K5" s="85" t="s">
        <v>948</v>
      </c>
      <c r="L5" s="83" t="s">
        <v>405</v>
      </c>
      <c r="M5" s="83"/>
      <c r="N5" s="84"/>
    </row>
    <row r="6" s="71" customFormat="1" ht="58" customHeight="1" spans="1:14">
      <c r="A6" s="77"/>
      <c r="B6" s="81"/>
      <c r="C6" s="81" t="s">
        <v>949</v>
      </c>
      <c r="D6" s="81" t="s">
        <v>18</v>
      </c>
      <c r="E6" s="78" t="s">
        <v>18</v>
      </c>
      <c r="F6" s="78" t="s">
        <v>944</v>
      </c>
      <c r="G6" s="82" t="s">
        <v>950</v>
      </c>
      <c r="H6" s="81" t="s">
        <v>945</v>
      </c>
      <c r="I6" s="79"/>
      <c r="J6" s="81" t="s">
        <v>947</v>
      </c>
      <c r="K6" s="85" t="s">
        <v>30</v>
      </c>
      <c r="L6" s="83" t="s">
        <v>24</v>
      </c>
      <c r="M6" s="83" t="s">
        <v>951</v>
      </c>
      <c r="N6" s="84"/>
    </row>
    <row r="7" s="71" customFormat="1" ht="60" customHeight="1" spans="1:14">
      <c r="A7" s="78">
        <v>4</v>
      </c>
      <c r="B7" s="81" t="s">
        <v>952</v>
      </c>
      <c r="C7" s="81" t="s">
        <v>952</v>
      </c>
      <c r="D7" s="81" t="s">
        <v>17</v>
      </c>
      <c r="E7" s="78" t="s">
        <v>27</v>
      </c>
      <c r="F7" s="78" t="s">
        <v>953</v>
      </c>
      <c r="G7" s="82" t="s">
        <v>954</v>
      </c>
      <c r="H7" s="81" t="s">
        <v>955</v>
      </c>
      <c r="I7" s="79" t="s">
        <v>956</v>
      </c>
      <c r="J7" s="81" t="s">
        <v>957</v>
      </c>
      <c r="K7" s="85" t="s">
        <v>23</v>
      </c>
      <c r="L7" s="83" t="s">
        <v>24</v>
      </c>
      <c r="M7" s="86" t="s">
        <v>958</v>
      </c>
      <c r="N7" s="84" t="s">
        <v>700</v>
      </c>
    </row>
    <row r="8" s="71" customFormat="1" ht="60" customHeight="1" spans="1:14">
      <c r="A8" s="78"/>
      <c r="B8" s="81"/>
      <c r="C8" s="81" t="s">
        <v>959</v>
      </c>
      <c r="D8" s="81" t="s">
        <v>43</v>
      </c>
      <c r="E8" s="78" t="s">
        <v>18</v>
      </c>
      <c r="F8" s="78" t="s">
        <v>953</v>
      </c>
      <c r="G8" s="82" t="s">
        <v>960</v>
      </c>
      <c r="H8" s="81" t="s">
        <v>955</v>
      </c>
      <c r="I8" s="79"/>
      <c r="J8" s="81" t="s">
        <v>957</v>
      </c>
      <c r="K8" s="85" t="s">
        <v>23</v>
      </c>
      <c r="L8" s="83" t="s">
        <v>24</v>
      </c>
      <c r="M8" s="87"/>
      <c r="N8" s="84"/>
    </row>
    <row r="9" s="71" customFormat="1" ht="60" customHeight="1" spans="1:14">
      <c r="A9" s="78"/>
      <c r="B9" s="81"/>
      <c r="C9" s="81" t="s">
        <v>961</v>
      </c>
      <c r="D9" s="81" t="s">
        <v>46</v>
      </c>
      <c r="E9" s="78" t="s">
        <v>18</v>
      </c>
      <c r="F9" s="78" t="s">
        <v>953</v>
      </c>
      <c r="G9" s="82" t="s">
        <v>962</v>
      </c>
      <c r="H9" s="81" t="s">
        <v>955</v>
      </c>
      <c r="I9" s="79"/>
      <c r="J9" s="81" t="s">
        <v>957</v>
      </c>
      <c r="K9" s="85" t="s">
        <v>30</v>
      </c>
      <c r="L9" s="83" t="s">
        <v>24</v>
      </c>
      <c r="M9" s="88"/>
      <c r="N9" s="84"/>
    </row>
    <row r="10" s="71" customFormat="1" ht="72" customHeight="1" spans="1:14">
      <c r="A10" s="78">
        <v>5</v>
      </c>
      <c r="B10" s="81" t="s">
        <v>963</v>
      </c>
      <c r="C10" s="81" t="s">
        <v>963</v>
      </c>
      <c r="D10" s="81" t="s">
        <v>17</v>
      </c>
      <c r="E10" s="78" t="s">
        <v>18</v>
      </c>
      <c r="F10" s="78" t="s">
        <v>19</v>
      </c>
      <c r="G10" s="82" t="s">
        <v>964</v>
      </c>
      <c r="H10" s="81" t="s">
        <v>965</v>
      </c>
      <c r="I10" s="79" t="s">
        <v>966</v>
      </c>
      <c r="J10" s="81" t="s">
        <v>967</v>
      </c>
      <c r="K10" s="85" t="s">
        <v>30</v>
      </c>
      <c r="L10" s="83" t="s">
        <v>24</v>
      </c>
      <c r="M10" s="83" t="s">
        <v>968</v>
      </c>
      <c r="N10" s="84" t="s">
        <v>969</v>
      </c>
    </row>
  </sheetData>
  <mergeCells count="9">
    <mergeCell ref="A1:N1"/>
    <mergeCell ref="A5:A6"/>
    <mergeCell ref="A7:A9"/>
    <mergeCell ref="B5:B6"/>
    <mergeCell ref="B7:B9"/>
    <mergeCell ref="I5:I6"/>
    <mergeCell ref="I7:I9"/>
    <mergeCell ref="M7:M9"/>
    <mergeCell ref="N7:N9"/>
  </mergeCells>
  <conditionalFormatting sqref="B3">
    <cfRule type="duplicateValues" dxfId="0" priority="4"/>
    <cfRule type="duplicateValues" dxfId="0" priority="3"/>
  </conditionalFormatting>
  <conditionalFormatting sqref="B4">
    <cfRule type="duplicateValues" dxfId="0" priority="2"/>
    <cfRule type="duplicateValues" dxfId="0" priority="1"/>
  </conditionalFormatting>
  <pageMargins left="0.314583333333333" right="0" top="0.393055555555556" bottom="0.196527777777778" header="0.236111111111111" footer="0.236111111111111"/>
  <pageSetup paperSize="9" scale="61" orientation="landscape" horizontalDpi="600"/>
  <headerFooter/>
  <rowBreaks count="1" manualBreakCount="1">
    <brk id="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"/>
  <sheetViews>
    <sheetView zoomScale="60" zoomScaleNormal="60" zoomScaleSheetLayoutView="50" workbookViewId="0">
      <selection activeCell="Q3" sqref="Q$1:Q$1048576"/>
    </sheetView>
  </sheetViews>
  <sheetFormatPr defaultColWidth="9" defaultRowHeight="14.25"/>
  <cols>
    <col min="1" max="1" width="7.91666666666667" style="25" customWidth="1"/>
    <col min="2" max="2" width="12.2916666666667" style="25" customWidth="1"/>
    <col min="3" max="3" width="16.25" style="26" customWidth="1"/>
    <col min="4" max="4" width="10" style="26" customWidth="1"/>
    <col min="5" max="5" width="9.79166666666667" style="26" customWidth="1"/>
    <col min="6" max="6" width="13.125" style="26" customWidth="1"/>
    <col min="7" max="7" width="34.6333333333333" style="26" customWidth="1"/>
    <col min="8" max="8" width="15" style="26" customWidth="1"/>
    <col min="9" max="9" width="20.3583333333333" style="26" customWidth="1"/>
    <col min="10" max="10" width="14.7916666666667" style="27" customWidth="1"/>
    <col min="11" max="11" width="16.0666666666667" style="26" customWidth="1"/>
    <col min="12" max="12" width="21.25" style="26" customWidth="1"/>
    <col min="13" max="13" width="26.425" style="26" customWidth="1"/>
    <col min="14" max="14" width="53.2083333333333" style="26" customWidth="1"/>
    <col min="15" max="16384" width="9" style="26"/>
  </cols>
  <sheetData>
    <row r="1" ht="82" customHeight="1" spans="1:14">
      <c r="A1" s="28" t="s">
        <v>970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81" customHeight="1" spans="1:14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9" t="s">
        <v>8</v>
      </c>
      <c r="I2" s="29" t="s">
        <v>9</v>
      </c>
      <c r="J2" s="30" t="s">
        <v>10</v>
      </c>
      <c r="K2" s="29" t="s">
        <v>11</v>
      </c>
      <c r="L2" s="29" t="s">
        <v>12</v>
      </c>
      <c r="M2" s="29" t="s">
        <v>273</v>
      </c>
      <c r="N2" s="57" t="s">
        <v>15</v>
      </c>
    </row>
    <row r="3" s="24" customFormat="1" ht="73" customHeight="1" spans="1:14">
      <c r="A3" s="31">
        <v>1</v>
      </c>
      <c r="B3" s="32" t="s">
        <v>971</v>
      </c>
      <c r="C3" s="32" t="s">
        <v>971</v>
      </c>
      <c r="D3" s="31" t="s">
        <v>17</v>
      </c>
      <c r="E3" s="31" t="s">
        <v>27</v>
      </c>
      <c r="F3" s="33" t="s">
        <v>19</v>
      </c>
      <c r="G3" s="34" t="s">
        <v>972</v>
      </c>
      <c r="H3" s="31">
        <v>70</v>
      </c>
      <c r="I3" s="31" t="s">
        <v>973</v>
      </c>
      <c r="J3" s="34">
        <v>2010.7</v>
      </c>
      <c r="K3" s="31" t="s">
        <v>974</v>
      </c>
      <c r="L3" s="31" t="s">
        <v>23</v>
      </c>
      <c r="M3" s="31" t="s">
        <v>975</v>
      </c>
      <c r="N3" s="31"/>
    </row>
    <row r="4" s="24" customFormat="1" ht="73" customHeight="1" spans="1:14">
      <c r="A4" s="31"/>
      <c r="B4" s="32"/>
      <c r="C4" s="32" t="s">
        <v>976</v>
      </c>
      <c r="D4" s="31" t="s">
        <v>43</v>
      </c>
      <c r="E4" s="31" t="s">
        <v>18</v>
      </c>
      <c r="F4" s="33" t="s">
        <v>19</v>
      </c>
      <c r="G4" s="34" t="s">
        <v>977</v>
      </c>
      <c r="H4" s="31">
        <v>64</v>
      </c>
      <c r="I4" s="31"/>
      <c r="J4" s="34"/>
      <c r="K4" s="31"/>
      <c r="L4" s="31" t="s">
        <v>23</v>
      </c>
      <c r="M4" s="31"/>
      <c r="N4" s="33"/>
    </row>
    <row r="5" s="24" customFormat="1" ht="100" customHeight="1" spans="1:14">
      <c r="A5" s="31">
        <v>2</v>
      </c>
      <c r="B5" s="32" t="s">
        <v>978</v>
      </c>
      <c r="C5" s="32" t="s">
        <v>978</v>
      </c>
      <c r="D5" s="31" t="s">
        <v>17</v>
      </c>
      <c r="E5" s="31" t="s">
        <v>27</v>
      </c>
      <c r="F5" s="33" t="s">
        <v>19</v>
      </c>
      <c r="G5" s="34" t="s">
        <v>229</v>
      </c>
      <c r="H5" s="31">
        <v>57</v>
      </c>
      <c r="I5" s="31" t="s">
        <v>973</v>
      </c>
      <c r="J5" s="34" t="s">
        <v>979</v>
      </c>
      <c r="K5" s="31" t="s">
        <v>974</v>
      </c>
      <c r="L5" s="31" t="s">
        <v>265</v>
      </c>
      <c r="M5" s="31">
        <v>1</v>
      </c>
      <c r="N5" s="31"/>
    </row>
    <row r="6" s="24" customFormat="1" ht="57" customHeight="1" spans="1:14">
      <c r="A6" s="31">
        <v>3</v>
      </c>
      <c r="B6" s="32" t="s">
        <v>980</v>
      </c>
      <c r="C6" s="32" t="s">
        <v>980</v>
      </c>
      <c r="D6" s="35" t="s">
        <v>17</v>
      </c>
      <c r="E6" s="31" t="s">
        <v>27</v>
      </c>
      <c r="F6" s="33" t="s">
        <v>19</v>
      </c>
      <c r="G6" s="36" t="s">
        <v>981</v>
      </c>
      <c r="H6" s="31">
        <v>63</v>
      </c>
      <c r="I6" s="31" t="s">
        <v>973</v>
      </c>
      <c r="J6" s="34" t="s">
        <v>982</v>
      </c>
      <c r="K6" s="31" t="s">
        <v>974</v>
      </c>
      <c r="L6" s="31" t="s">
        <v>23</v>
      </c>
      <c r="M6" s="31">
        <v>0.5</v>
      </c>
      <c r="N6" s="31" t="s">
        <v>983</v>
      </c>
    </row>
    <row r="7" s="24" customFormat="1" ht="57" customHeight="1" spans="1:14">
      <c r="A7" s="31"/>
      <c r="B7" s="32"/>
      <c r="C7" s="32" t="s">
        <v>984</v>
      </c>
      <c r="D7" s="32" t="s">
        <v>43</v>
      </c>
      <c r="E7" s="31" t="s">
        <v>18</v>
      </c>
      <c r="F7" s="33" t="s">
        <v>19</v>
      </c>
      <c r="G7" s="36" t="s">
        <v>985</v>
      </c>
      <c r="H7" s="31">
        <v>58</v>
      </c>
      <c r="I7" s="31" t="s">
        <v>973</v>
      </c>
      <c r="J7" s="34"/>
      <c r="K7" s="31" t="s">
        <v>974</v>
      </c>
      <c r="L7" s="31" t="s">
        <v>23</v>
      </c>
      <c r="M7" s="31"/>
      <c r="N7" s="33"/>
    </row>
    <row r="8" s="24" customFormat="1" ht="57" customHeight="1" spans="1:14">
      <c r="A8" s="31"/>
      <c r="B8" s="32"/>
      <c r="C8" s="32" t="s">
        <v>986</v>
      </c>
      <c r="D8" s="32" t="s">
        <v>18</v>
      </c>
      <c r="E8" s="31" t="s">
        <v>18</v>
      </c>
      <c r="F8" s="33" t="s">
        <v>19</v>
      </c>
      <c r="G8" s="36" t="s">
        <v>141</v>
      </c>
      <c r="H8" s="31">
        <v>33</v>
      </c>
      <c r="I8" s="31" t="s">
        <v>973</v>
      </c>
      <c r="J8" s="34"/>
      <c r="K8" s="31" t="s">
        <v>974</v>
      </c>
      <c r="L8" s="31" t="s">
        <v>23</v>
      </c>
      <c r="M8" s="31">
        <v>0.5</v>
      </c>
      <c r="N8" s="33"/>
    </row>
    <row r="9" s="24" customFormat="1" ht="65" customHeight="1" spans="1:14">
      <c r="A9" s="31"/>
      <c r="B9" s="32"/>
      <c r="C9" s="33" t="s">
        <v>987</v>
      </c>
      <c r="D9" s="33" t="s">
        <v>988</v>
      </c>
      <c r="E9" s="31" t="s">
        <v>27</v>
      </c>
      <c r="F9" s="33" t="s">
        <v>19</v>
      </c>
      <c r="G9" s="33" t="s">
        <v>989</v>
      </c>
      <c r="H9" s="31"/>
      <c r="I9" s="31" t="s">
        <v>973</v>
      </c>
      <c r="J9" s="34"/>
      <c r="K9" s="31" t="s">
        <v>974</v>
      </c>
      <c r="L9" s="31" t="s">
        <v>154</v>
      </c>
      <c r="M9" s="31">
        <v>0.5</v>
      </c>
      <c r="N9" s="33"/>
    </row>
    <row r="10" s="24" customFormat="1" ht="85" customHeight="1" spans="1:14">
      <c r="A10" s="31">
        <v>4</v>
      </c>
      <c r="B10" s="32" t="s">
        <v>990</v>
      </c>
      <c r="C10" s="32" t="s">
        <v>990</v>
      </c>
      <c r="D10" s="35" t="s">
        <v>17</v>
      </c>
      <c r="E10" s="32" t="s">
        <v>18</v>
      </c>
      <c r="F10" s="33" t="s">
        <v>19</v>
      </c>
      <c r="G10" s="36" t="s">
        <v>991</v>
      </c>
      <c r="H10" s="31">
        <v>57</v>
      </c>
      <c r="I10" s="31" t="s">
        <v>973</v>
      </c>
      <c r="J10" s="34">
        <v>2010.7</v>
      </c>
      <c r="K10" s="31" t="s">
        <v>974</v>
      </c>
      <c r="L10" s="31" t="s">
        <v>154</v>
      </c>
      <c r="M10" s="31">
        <v>0.5</v>
      </c>
      <c r="N10" s="31" t="s">
        <v>992</v>
      </c>
    </row>
    <row r="11" s="24" customFormat="1" ht="68" customHeight="1" spans="1:14">
      <c r="A11" s="31">
        <v>5</v>
      </c>
      <c r="B11" s="32" t="s">
        <v>993</v>
      </c>
      <c r="C11" s="32" t="s">
        <v>993</v>
      </c>
      <c r="D11" s="35" t="s">
        <v>17</v>
      </c>
      <c r="E11" s="32" t="s">
        <v>27</v>
      </c>
      <c r="F11" s="33" t="s">
        <v>19</v>
      </c>
      <c r="G11" s="36" t="s">
        <v>994</v>
      </c>
      <c r="H11" s="31">
        <v>37</v>
      </c>
      <c r="I11" s="31" t="s">
        <v>973</v>
      </c>
      <c r="J11" s="34" t="s">
        <v>982</v>
      </c>
      <c r="K11" s="31" t="s">
        <v>974</v>
      </c>
      <c r="L11" s="31" t="s">
        <v>30</v>
      </c>
      <c r="M11" s="31">
        <v>0.5</v>
      </c>
      <c r="N11" s="31" t="s">
        <v>992</v>
      </c>
    </row>
    <row r="12" s="24" customFormat="1" ht="53" customHeight="1" spans="1:14">
      <c r="A12" s="31">
        <v>6</v>
      </c>
      <c r="B12" s="32" t="s">
        <v>995</v>
      </c>
      <c r="C12" s="32" t="s">
        <v>995</v>
      </c>
      <c r="D12" s="35" t="s">
        <v>17</v>
      </c>
      <c r="E12" s="32" t="s">
        <v>18</v>
      </c>
      <c r="F12" s="33" t="s">
        <v>19</v>
      </c>
      <c r="G12" s="36" t="s">
        <v>991</v>
      </c>
      <c r="H12" s="31">
        <v>64</v>
      </c>
      <c r="I12" s="31" t="s">
        <v>973</v>
      </c>
      <c r="J12" s="34" t="s">
        <v>982</v>
      </c>
      <c r="K12" s="31" t="s">
        <v>974</v>
      </c>
      <c r="L12" s="33" t="s">
        <v>154</v>
      </c>
      <c r="M12" s="31">
        <v>0.5</v>
      </c>
      <c r="N12" s="31" t="s">
        <v>996</v>
      </c>
    </row>
    <row r="13" s="24" customFormat="1" ht="63" customHeight="1" spans="1:14">
      <c r="A13" s="31"/>
      <c r="B13" s="32"/>
      <c r="C13" s="32" t="s">
        <v>997</v>
      </c>
      <c r="D13" s="32" t="s">
        <v>26</v>
      </c>
      <c r="E13" s="32" t="s">
        <v>27</v>
      </c>
      <c r="F13" s="33" t="s">
        <v>19</v>
      </c>
      <c r="G13" s="36" t="s">
        <v>998</v>
      </c>
      <c r="H13" s="31">
        <v>36</v>
      </c>
      <c r="I13" s="31"/>
      <c r="J13" s="34"/>
      <c r="K13" s="31"/>
      <c r="L13" s="33" t="s">
        <v>30</v>
      </c>
      <c r="M13" s="31"/>
      <c r="N13" s="31"/>
    </row>
    <row r="14" s="24" customFormat="1" ht="73" customHeight="1" spans="1:14">
      <c r="A14" s="31">
        <v>7</v>
      </c>
      <c r="B14" s="32" t="s">
        <v>999</v>
      </c>
      <c r="C14" s="32" t="s">
        <v>999</v>
      </c>
      <c r="D14" s="35" t="s">
        <v>17</v>
      </c>
      <c r="E14" s="32" t="s">
        <v>18</v>
      </c>
      <c r="F14" s="33" t="s">
        <v>19</v>
      </c>
      <c r="G14" s="36" t="s">
        <v>991</v>
      </c>
      <c r="H14" s="31">
        <v>96</v>
      </c>
      <c r="I14" s="31" t="s">
        <v>973</v>
      </c>
      <c r="J14" s="34" t="s">
        <v>982</v>
      </c>
      <c r="K14" s="31" t="s">
        <v>974</v>
      </c>
      <c r="L14" s="31" t="s">
        <v>154</v>
      </c>
      <c r="M14" s="31">
        <v>0.5</v>
      </c>
      <c r="N14" s="58"/>
    </row>
    <row r="15" s="24" customFormat="1" ht="57" customHeight="1" spans="1:14">
      <c r="A15" s="31"/>
      <c r="B15" s="32" t="s">
        <v>1000</v>
      </c>
      <c r="C15" s="32" t="s">
        <v>1000</v>
      </c>
      <c r="D15" s="35" t="s">
        <v>17</v>
      </c>
      <c r="E15" s="32" t="s">
        <v>27</v>
      </c>
      <c r="F15" s="33" t="s">
        <v>19</v>
      </c>
      <c r="G15" s="36" t="s">
        <v>1001</v>
      </c>
      <c r="H15" s="31">
        <v>67</v>
      </c>
      <c r="I15" s="31"/>
      <c r="J15" s="34"/>
      <c r="K15" s="31"/>
      <c r="L15" s="31" t="s">
        <v>23</v>
      </c>
      <c r="M15" s="31">
        <v>1</v>
      </c>
      <c r="N15" s="59"/>
    </row>
    <row r="16" s="24" customFormat="1" ht="57" customHeight="1" spans="1:14">
      <c r="A16" s="31"/>
      <c r="B16" s="32"/>
      <c r="C16" s="33" t="s">
        <v>1002</v>
      </c>
      <c r="D16" s="31" t="s">
        <v>43</v>
      </c>
      <c r="E16" s="33" t="s">
        <v>18</v>
      </c>
      <c r="F16" s="33" t="s">
        <v>19</v>
      </c>
      <c r="G16" s="36" t="s">
        <v>1003</v>
      </c>
      <c r="H16" s="31">
        <v>62</v>
      </c>
      <c r="I16" s="31"/>
      <c r="J16" s="34"/>
      <c r="K16" s="31"/>
      <c r="L16" s="31" t="s">
        <v>23</v>
      </c>
      <c r="M16" s="31"/>
      <c r="N16" s="59"/>
    </row>
    <row r="17" s="24" customFormat="1" ht="52" customHeight="1" spans="1:14">
      <c r="A17" s="31"/>
      <c r="B17" s="32"/>
      <c r="C17" s="33" t="s">
        <v>1004</v>
      </c>
      <c r="D17" s="31" t="s">
        <v>46</v>
      </c>
      <c r="E17" s="33" t="s">
        <v>18</v>
      </c>
      <c r="F17" s="33" t="s">
        <v>19</v>
      </c>
      <c r="G17" s="36" t="s">
        <v>1005</v>
      </c>
      <c r="H17" s="31">
        <v>35</v>
      </c>
      <c r="I17" s="31"/>
      <c r="J17" s="34"/>
      <c r="K17" s="31"/>
      <c r="L17" s="31" t="s">
        <v>23</v>
      </c>
      <c r="M17" s="31">
        <v>0.5</v>
      </c>
      <c r="N17" s="59"/>
    </row>
    <row r="18" s="24" customFormat="1" ht="70" customHeight="1" spans="1:14">
      <c r="A18" s="37">
        <v>8</v>
      </c>
      <c r="B18" s="38" t="s">
        <v>1006</v>
      </c>
      <c r="C18" s="38" t="s">
        <v>1006</v>
      </c>
      <c r="D18" s="39" t="s">
        <v>17</v>
      </c>
      <c r="E18" s="38" t="s">
        <v>27</v>
      </c>
      <c r="F18" s="40" t="s">
        <v>19</v>
      </c>
      <c r="G18" s="41" t="s">
        <v>989</v>
      </c>
      <c r="H18" s="37"/>
      <c r="I18" s="37" t="s">
        <v>973</v>
      </c>
      <c r="J18" s="41" t="s">
        <v>1007</v>
      </c>
      <c r="K18" s="37" t="s">
        <v>974</v>
      </c>
      <c r="L18" s="37"/>
      <c r="M18" s="37">
        <v>0.5</v>
      </c>
      <c r="N18" s="37"/>
    </row>
    <row r="19" s="24" customFormat="1" ht="63" customHeight="1" spans="1:14">
      <c r="A19" s="37">
        <v>9</v>
      </c>
      <c r="B19" s="38" t="s">
        <v>1008</v>
      </c>
      <c r="C19" s="38" t="s">
        <v>1008</v>
      </c>
      <c r="D19" s="39" t="s">
        <v>17</v>
      </c>
      <c r="E19" s="38" t="s">
        <v>27</v>
      </c>
      <c r="F19" s="40" t="s">
        <v>19</v>
      </c>
      <c r="G19" s="42" t="s">
        <v>1009</v>
      </c>
      <c r="H19" s="38">
        <v>69</v>
      </c>
      <c r="I19" s="37" t="s">
        <v>973</v>
      </c>
      <c r="J19" s="41" t="s">
        <v>1007</v>
      </c>
      <c r="K19" s="37" t="s">
        <v>974</v>
      </c>
      <c r="L19" s="37" t="s">
        <v>154</v>
      </c>
      <c r="M19" s="37">
        <v>0.5</v>
      </c>
      <c r="N19" s="37" t="s">
        <v>1010</v>
      </c>
    </row>
    <row r="20" s="24" customFormat="1" ht="71" customHeight="1" spans="1:14">
      <c r="A20" s="37"/>
      <c r="B20" s="38"/>
      <c r="C20" s="38" t="s">
        <v>1011</v>
      </c>
      <c r="D20" s="38" t="s">
        <v>18</v>
      </c>
      <c r="E20" s="38" t="s">
        <v>18</v>
      </c>
      <c r="F20" s="40" t="s">
        <v>19</v>
      </c>
      <c r="G20" s="42" t="s">
        <v>1012</v>
      </c>
      <c r="H20" s="38">
        <v>44</v>
      </c>
      <c r="I20" s="37"/>
      <c r="J20" s="41"/>
      <c r="K20" s="37"/>
      <c r="L20" s="37" t="s">
        <v>23</v>
      </c>
      <c r="M20" s="37">
        <v>0.5</v>
      </c>
      <c r="N20" s="37"/>
    </row>
    <row r="21" s="24" customFormat="1" ht="54" customHeight="1" spans="1:14">
      <c r="A21" s="37">
        <v>10</v>
      </c>
      <c r="B21" s="37" t="s">
        <v>76</v>
      </c>
      <c r="C21" s="38" t="s">
        <v>76</v>
      </c>
      <c r="D21" s="39" t="s">
        <v>17</v>
      </c>
      <c r="E21" s="38" t="s">
        <v>27</v>
      </c>
      <c r="F21" s="40" t="s">
        <v>19</v>
      </c>
      <c r="G21" s="42" t="s">
        <v>1013</v>
      </c>
      <c r="H21" s="38">
        <v>34</v>
      </c>
      <c r="I21" s="37" t="s">
        <v>973</v>
      </c>
      <c r="J21" s="41" t="s">
        <v>982</v>
      </c>
      <c r="K21" s="37" t="s">
        <v>974</v>
      </c>
      <c r="L21" s="37" t="s">
        <v>265</v>
      </c>
      <c r="M21" s="37">
        <v>0.5</v>
      </c>
      <c r="N21" s="60"/>
    </row>
    <row r="22" s="24" customFormat="1" ht="54" customHeight="1" spans="1:14">
      <c r="A22" s="37"/>
      <c r="B22" s="37"/>
      <c r="C22" s="38" t="s">
        <v>1014</v>
      </c>
      <c r="D22" s="38" t="s">
        <v>56</v>
      </c>
      <c r="E22" s="38" t="s">
        <v>27</v>
      </c>
      <c r="F22" s="40" t="s">
        <v>19</v>
      </c>
      <c r="G22" s="42" t="s">
        <v>1015</v>
      </c>
      <c r="H22" s="38">
        <v>10</v>
      </c>
      <c r="I22" s="37" t="s">
        <v>973</v>
      </c>
      <c r="J22" s="41"/>
      <c r="K22" s="37"/>
      <c r="L22" s="37" t="s">
        <v>30</v>
      </c>
      <c r="M22" s="37"/>
      <c r="N22" s="61"/>
    </row>
    <row r="23" s="24" customFormat="1" ht="40" customHeight="1" spans="1:14">
      <c r="A23" s="37"/>
      <c r="B23" s="40" t="s">
        <v>1016</v>
      </c>
      <c r="C23" s="40" t="s">
        <v>1016</v>
      </c>
      <c r="D23" s="40" t="s">
        <v>17</v>
      </c>
      <c r="E23" s="38" t="s">
        <v>27</v>
      </c>
      <c r="F23" s="40" t="s">
        <v>19</v>
      </c>
      <c r="G23" s="40" t="s">
        <v>1017</v>
      </c>
      <c r="H23" s="40">
        <v>36</v>
      </c>
      <c r="I23" s="37" t="s">
        <v>973</v>
      </c>
      <c r="J23" s="41"/>
      <c r="K23" s="37"/>
      <c r="L23" s="37" t="s">
        <v>23</v>
      </c>
      <c r="M23" s="37">
        <v>1</v>
      </c>
      <c r="N23" s="61"/>
    </row>
    <row r="24" s="24" customFormat="1" ht="40" customHeight="1" spans="1:14">
      <c r="A24" s="37"/>
      <c r="B24" s="40"/>
      <c r="C24" s="40" t="s">
        <v>1018</v>
      </c>
      <c r="D24" s="40" t="s">
        <v>43</v>
      </c>
      <c r="E24" s="38" t="s">
        <v>18</v>
      </c>
      <c r="F24" s="40" t="s">
        <v>19</v>
      </c>
      <c r="G24" s="40" t="s">
        <v>1019</v>
      </c>
      <c r="H24" s="40">
        <v>34</v>
      </c>
      <c r="I24" s="37" t="s">
        <v>973</v>
      </c>
      <c r="J24" s="41"/>
      <c r="K24" s="37"/>
      <c r="L24" s="37" t="s">
        <v>23</v>
      </c>
      <c r="M24" s="37"/>
      <c r="N24" s="61"/>
    </row>
    <row r="25" s="24" customFormat="1" ht="40" customHeight="1" spans="1:14">
      <c r="A25" s="37"/>
      <c r="B25" s="40"/>
      <c r="C25" s="38" t="s">
        <v>1020</v>
      </c>
      <c r="D25" s="38" t="s">
        <v>56</v>
      </c>
      <c r="E25" s="38" t="s">
        <v>27</v>
      </c>
      <c r="F25" s="40" t="s">
        <v>19</v>
      </c>
      <c r="G25" s="42" t="s">
        <v>1021</v>
      </c>
      <c r="H25" s="38">
        <v>11</v>
      </c>
      <c r="I25" s="37" t="s">
        <v>973</v>
      </c>
      <c r="J25" s="41"/>
      <c r="K25" s="37"/>
      <c r="L25" s="37" t="s">
        <v>30</v>
      </c>
      <c r="M25" s="37"/>
      <c r="N25" s="61"/>
    </row>
    <row r="26" s="24" customFormat="1" ht="54" customHeight="1" spans="1:14">
      <c r="A26" s="37">
        <v>11</v>
      </c>
      <c r="B26" s="38" t="s">
        <v>1022</v>
      </c>
      <c r="C26" s="38" t="s">
        <v>1022</v>
      </c>
      <c r="D26" s="39" t="s">
        <v>17</v>
      </c>
      <c r="E26" s="38" t="s">
        <v>27</v>
      </c>
      <c r="F26" s="40" t="s">
        <v>19</v>
      </c>
      <c r="G26" s="42" t="s">
        <v>1023</v>
      </c>
      <c r="H26" s="38">
        <v>33</v>
      </c>
      <c r="I26" s="37" t="s">
        <v>973</v>
      </c>
      <c r="J26" s="41" t="s">
        <v>1007</v>
      </c>
      <c r="K26" s="37" t="s">
        <v>974</v>
      </c>
      <c r="L26" s="37" t="s">
        <v>23</v>
      </c>
      <c r="M26" s="37">
        <v>0.5</v>
      </c>
      <c r="N26" s="60"/>
    </row>
    <row r="27" s="24" customFormat="1" ht="54" customHeight="1" spans="1:14">
      <c r="A27" s="37"/>
      <c r="B27" s="38"/>
      <c r="C27" s="38" t="s">
        <v>1024</v>
      </c>
      <c r="D27" s="38" t="s">
        <v>43</v>
      </c>
      <c r="E27" s="38" t="s">
        <v>18</v>
      </c>
      <c r="F27" s="40" t="s">
        <v>19</v>
      </c>
      <c r="G27" s="42" t="s">
        <v>1025</v>
      </c>
      <c r="H27" s="38">
        <v>30</v>
      </c>
      <c r="I27" s="37" t="s">
        <v>973</v>
      </c>
      <c r="J27" s="41"/>
      <c r="K27" s="37"/>
      <c r="L27" s="37" t="s">
        <v>23</v>
      </c>
      <c r="M27" s="40"/>
      <c r="N27" s="61"/>
    </row>
    <row r="28" s="24" customFormat="1" ht="54" customHeight="1" spans="1:14">
      <c r="A28" s="37"/>
      <c r="B28" s="38"/>
      <c r="C28" s="40" t="s">
        <v>1026</v>
      </c>
      <c r="D28" s="40" t="s">
        <v>46</v>
      </c>
      <c r="E28" s="38" t="s">
        <v>18</v>
      </c>
      <c r="F28" s="40" t="s">
        <v>19</v>
      </c>
      <c r="G28" s="40" t="s">
        <v>1027</v>
      </c>
      <c r="H28" s="40">
        <v>9</v>
      </c>
      <c r="I28" s="37" t="s">
        <v>973</v>
      </c>
      <c r="J28" s="41"/>
      <c r="K28" s="37"/>
      <c r="L28" s="37" t="s">
        <v>30</v>
      </c>
      <c r="M28" s="40"/>
      <c r="N28" s="61"/>
    </row>
    <row r="29" s="24" customFormat="1" ht="54" customHeight="1" spans="1:14">
      <c r="A29" s="37"/>
      <c r="B29" s="38"/>
      <c r="C29" s="40" t="s">
        <v>1028</v>
      </c>
      <c r="D29" s="40" t="s">
        <v>56</v>
      </c>
      <c r="E29" s="38" t="s">
        <v>27</v>
      </c>
      <c r="F29" s="40" t="s">
        <v>19</v>
      </c>
      <c r="G29" s="40" t="s">
        <v>1029</v>
      </c>
      <c r="H29" s="40">
        <v>7</v>
      </c>
      <c r="I29" s="37" t="s">
        <v>973</v>
      </c>
      <c r="J29" s="41"/>
      <c r="K29" s="37"/>
      <c r="L29" s="37" t="s">
        <v>30</v>
      </c>
      <c r="M29" s="40"/>
      <c r="N29" s="61"/>
    </row>
    <row r="30" s="24" customFormat="1" ht="62" customHeight="1" spans="1:14">
      <c r="A30" s="37">
        <v>12</v>
      </c>
      <c r="B30" s="38" t="s">
        <v>1030</v>
      </c>
      <c r="C30" s="38" t="s">
        <v>1030</v>
      </c>
      <c r="D30" s="39" t="s">
        <v>17</v>
      </c>
      <c r="E30" s="37" t="s">
        <v>18</v>
      </c>
      <c r="F30" s="40" t="s">
        <v>19</v>
      </c>
      <c r="G30" s="42" t="s">
        <v>262</v>
      </c>
      <c r="H30" s="37">
        <v>46</v>
      </c>
      <c r="I30" s="37" t="s">
        <v>973</v>
      </c>
      <c r="J30" s="41" t="s">
        <v>982</v>
      </c>
      <c r="K30" s="37" t="s">
        <v>974</v>
      </c>
      <c r="L30" s="37" t="s">
        <v>154</v>
      </c>
      <c r="M30" s="37">
        <v>0.5</v>
      </c>
      <c r="N30" s="60"/>
    </row>
    <row r="31" s="24" customFormat="1" ht="62" customHeight="1" spans="1:14">
      <c r="A31" s="37"/>
      <c r="B31" s="38"/>
      <c r="C31" s="40" t="s">
        <v>1031</v>
      </c>
      <c r="D31" s="37" t="s">
        <v>46</v>
      </c>
      <c r="E31" s="37" t="s">
        <v>18</v>
      </c>
      <c r="F31" s="40" t="s">
        <v>19</v>
      </c>
      <c r="G31" s="42" t="s">
        <v>519</v>
      </c>
      <c r="H31" s="37">
        <v>6</v>
      </c>
      <c r="I31" s="37" t="s">
        <v>973</v>
      </c>
      <c r="J31" s="41"/>
      <c r="K31" s="37"/>
      <c r="L31" s="37" t="s">
        <v>30</v>
      </c>
      <c r="M31" s="40"/>
      <c r="N31" s="61"/>
    </row>
    <row r="32" s="24" customFormat="1" ht="62" customHeight="1" spans="1:14">
      <c r="A32" s="37"/>
      <c r="B32" s="38"/>
      <c r="C32" s="40" t="s">
        <v>1032</v>
      </c>
      <c r="D32" s="37" t="s">
        <v>56</v>
      </c>
      <c r="E32" s="37" t="s">
        <v>27</v>
      </c>
      <c r="F32" s="40" t="s">
        <v>19</v>
      </c>
      <c r="G32" s="42" t="s">
        <v>1023</v>
      </c>
      <c r="H32" s="37">
        <v>22</v>
      </c>
      <c r="I32" s="37" t="s">
        <v>973</v>
      </c>
      <c r="J32" s="41"/>
      <c r="K32" s="37"/>
      <c r="L32" s="37" t="s">
        <v>30</v>
      </c>
      <c r="M32" s="40"/>
      <c r="N32" s="61"/>
    </row>
    <row r="33" s="24" customFormat="1" ht="86" customHeight="1" spans="1:14">
      <c r="A33" s="37">
        <v>13</v>
      </c>
      <c r="B33" s="38" t="s">
        <v>1033</v>
      </c>
      <c r="C33" s="38" t="s">
        <v>1033</v>
      </c>
      <c r="D33" s="39" t="s">
        <v>17</v>
      </c>
      <c r="E33" s="38" t="s">
        <v>27</v>
      </c>
      <c r="F33" s="40" t="s">
        <v>19</v>
      </c>
      <c r="G33" s="42" t="s">
        <v>1023</v>
      </c>
      <c r="H33" s="37">
        <v>30</v>
      </c>
      <c r="I33" s="37" t="s">
        <v>973</v>
      </c>
      <c r="J33" s="41" t="s">
        <v>982</v>
      </c>
      <c r="K33" s="37" t="s">
        <v>974</v>
      </c>
      <c r="L33" s="37" t="s">
        <v>30</v>
      </c>
      <c r="M33" s="37">
        <v>0.5</v>
      </c>
      <c r="N33" s="60"/>
    </row>
    <row r="34" s="24" customFormat="1" ht="71" customHeight="1" spans="1:14">
      <c r="A34" s="37">
        <v>14</v>
      </c>
      <c r="B34" s="38" t="s">
        <v>1034</v>
      </c>
      <c r="C34" s="38" t="s">
        <v>1034</v>
      </c>
      <c r="D34" s="39" t="s">
        <v>17</v>
      </c>
      <c r="E34" s="38" t="s">
        <v>27</v>
      </c>
      <c r="F34" s="40" t="s">
        <v>19</v>
      </c>
      <c r="G34" s="42" t="s">
        <v>1035</v>
      </c>
      <c r="H34" s="37">
        <v>37</v>
      </c>
      <c r="I34" s="37" t="s">
        <v>973</v>
      </c>
      <c r="J34" s="41" t="s">
        <v>982</v>
      </c>
      <c r="K34" s="37" t="s">
        <v>974</v>
      </c>
      <c r="L34" s="37" t="s">
        <v>23</v>
      </c>
      <c r="M34" s="37">
        <v>1</v>
      </c>
      <c r="N34" s="37"/>
    </row>
    <row r="35" s="24" customFormat="1" ht="71" customHeight="1" spans="1:14">
      <c r="A35" s="37"/>
      <c r="B35" s="38"/>
      <c r="C35" s="38" t="s">
        <v>1036</v>
      </c>
      <c r="D35" s="38" t="s">
        <v>43</v>
      </c>
      <c r="E35" s="38" t="s">
        <v>18</v>
      </c>
      <c r="F35" s="40" t="s">
        <v>19</v>
      </c>
      <c r="G35" s="42" t="s">
        <v>1037</v>
      </c>
      <c r="H35" s="37">
        <v>36</v>
      </c>
      <c r="I35" s="37"/>
      <c r="J35" s="41"/>
      <c r="K35" s="37"/>
      <c r="L35" s="37" t="s">
        <v>23</v>
      </c>
      <c r="M35" s="37"/>
      <c r="N35" s="37"/>
    </row>
    <row r="36" s="24" customFormat="1" ht="71" customHeight="1" spans="1:14">
      <c r="A36" s="37"/>
      <c r="B36" s="38"/>
      <c r="C36" s="40" t="s">
        <v>1038</v>
      </c>
      <c r="D36" s="40" t="s">
        <v>56</v>
      </c>
      <c r="E36" s="40" t="s">
        <v>27</v>
      </c>
      <c r="F36" s="40" t="s">
        <v>19</v>
      </c>
      <c r="G36" s="42" t="s">
        <v>1039</v>
      </c>
      <c r="H36" s="37">
        <v>9</v>
      </c>
      <c r="I36" s="37"/>
      <c r="J36" s="41"/>
      <c r="K36" s="37"/>
      <c r="L36" s="37" t="s">
        <v>30</v>
      </c>
      <c r="M36" s="37"/>
      <c r="N36" s="37"/>
    </row>
    <row r="37" s="24" customFormat="1" ht="82" customHeight="1" spans="1:14">
      <c r="A37" s="37">
        <v>15</v>
      </c>
      <c r="B37" s="38" t="s">
        <v>1040</v>
      </c>
      <c r="C37" s="38" t="s">
        <v>1040</v>
      </c>
      <c r="D37" s="39" t="s">
        <v>17</v>
      </c>
      <c r="E37" s="38" t="s">
        <v>18</v>
      </c>
      <c r="F37" s="40" t="s">
        <v>19</v>
      </c>
      <c r="G37" s="42" t="s">
        <v>1013</v>
      </c>
      <c r="H37" s="37">
        <v>31</v>
      </c>
      <c r="I37" s="37" t="s">
        <v>973</v>
      </c>
      <c r="J37" s="41" t="s">
        <v>982</v>
      </c>
      <c r="K37" s="37" t="s">
        <v>974</v>
      </c>
      <c r="L37" s="37" t="s">
        <v>23</v>
      </c>
      <c r="M37" s="37">
        <v>0.5</v>
      </c>
      <c r="N37" s="60"/>
    </row>
    <row r="38" s="24" customFormat="1" ht="48" customHeight="1" spans="1:14">
      <c r="A38" s="37">
        <v>16</v>
      </c>
      <c r="B38" s="38" t="s">
        <v>1041</v>
      </c>
      <c r="C38" s="38" t="s">
        <v>1041</v>
      </c>
      <c r="D38" s="39" t="s">
        <v>17</v>
      </c>
      <c r="E38" s="38" t="s">
        <v>27</v>
      </c>
      <c r="F38" s="40" t="s">
        <v>19</v>
      </c>
      <c r="G38" s="42" t="s">
        <v>1017</v>
      </c>
      <c r="H38" s="38">
        <v>33</v>
      </c>
      <c r="I38" s="37" t="s">
        <v>973</v>
      </c>
      <c r="J38" s="41" t="s">
        <v>982</v>
      </c>
      <c r="K38" s="37" t="s">
        <v>974</v>
      </c>
      <c r="L38" s="37" t="s">
        <v>23</v>
      </c>
      <c r="M38" s="37">
        <v>0.5</v>
      </c>
      <c r="N38" s="60"/>
    </row>
    <row r="39" s="24" customFormat="1" ht="48" customHeight="1" spans="1:14">
      <c r="A39" s="37"/>
      <c r="B39" s="38"/>
      <c r="C39" s="40" t="s">
        <v>1042</v>
      </c>
      <c r="D39" s="38" t="s">
        <v>43</v>
      </c>
      <c r="E39" s="40" t="s">
        <v>18</v>
      </c>
      <c r="F39" s="40" t="s">
        <v>19</v>
      </c>
      <c r="G39" s="42" t="s">
        <v>1043</v>
      </c>
      <c r="H39" s="40">
        <v>33</v>
      </c>
      <c r="I39" s="37" t="s">
        <v>973</v>
      </c>
      <c r="J39" s="41"/>
      <c r="K39" s="37" t="s">
        <v>974</v>
      </c>
      <c r="L39" s="40" t="s">
        <v>23</v>
      </c>
      <c r="M39" s="40"/>
      <c r="N39" s="61"/>
    </row>
    <row r="40" s="24" customFormat="1" ht="48" customHeight="1" spans="1:14">
      <c r="A40" s="37"/>
      <c r="B40" s="38"/>
      <c r="C40" s="40" t="s">
        <v>1044</v>
      </c>
      <c r="D40" s="40" t="s">
        <v>46</v>
      </c>
      <c r="E40" s="40" t="s">
        <v>18</v>
      </c>
      <c r="F40" s="40" t="s">
        <v>19</v>
      </c>
      <c r="G40" s="42" t="s">
        <v>1045</v>
      </c>
      <c r="H40" s="40">
        <v>10</v>
      </c>
      <c r="I40" s="37" t="s">
        <v>973</v>
      </c>
      <c r="J40" s="41"/>
      <c r="K40" s="37" t="s">
        <v>974</v>
      </c>
      <c r="L40" s="40" t="s">
        <v>30</v>
      </c>
      <c r="M40" s="40"/>
      <c r="N40" s="61"/>
    </row>
    <row r="41" s="24" customFormat="1" ht="48" customHeight="1" spans="1:14">
      <c r="A41" s="37"/>
      <c r="B41" s="38"/>
      <c r="C41" s="40" t="s">
        <v>1046</v>
      </c>
      <c r="D41" s="37" t="s">
        <v>56</v>
      </c>
      <c r="E41" s="40" t="s">
        <v>27</v>
      </c>
      <c r="F41" s="40" t="s">
        <v>19</v>
      </c>
      <c r="G41" s="42" t="s">
        <v>797</v>
      </c>
      <c r="H41" s="40">
        <v>8</v>
      </c>
      <c r="I41" s="37" t="s">
        <v>973</v>
      </c>
      <c r="J41" s="41"/>
      <c r="K41" s="37" t="s">
        <v>974</v>
      </c>
      <c r="L41" s="40" t="s">
        <v>30</v>
      </c>
      <c r="M41" s="40"/>
      <c r="N41" s="61"/>
    </row>
    <row r="42" s="24" customFormat="1" ht="71" customHeight="1" spans="1:14">
      <c r="A42" s="37"/>
      <c r="B42" s="38" t="s">
        <v>1047</v>
      </c>
      <c r="C42" s="38" t="s">
        <v>1047</v>
      </c>
      <c r="D42" s="39" t="s">
        <v>17</v>
      </c>
      <c r="E42" s="38" t="s">
        <v>27</v>
      </c>
      <c r="F42" s="40" t="s">
        <v>19</v>
      </c>
      <c r="G42" s="42" t="s">
        <v>1048</v>
      </c>
      <c r="H42" s="37">
        <v>31</v>
      </c>
      <c r="I42" s="37" t="s">
        <v>973</v>
      </c>
      <c r="J42" s="41" t="s">
        <v>982</v>
      </c>
      <c r="K42" s="37" t="s">
        <v>974</v>
      </c>
      <c r="L42" s="37" t="s">
        <v>23</v>
      </c>
      <c r="M42" s="37">
        <v>0.5</v>
      </c>
      <c r="N42" s="60"/>
    </row>
    <row r="43" s="24" customFormat="1" ht="71" customHeight="1" spans="1:14">
      <c r="A43" s="37"/>
      <c r="B43" s="38"/>
      <c r="C43" s="40" t="s">
        <v>1049</v>
      </c>
      <c r="D43" s="40" t="s">
        <v>43</v>
      </c>
      <c r="E43" s="40" t="s">
        <v>18</v>
      </c>
      <c r="F43" s="40" t="s">
        <v>19</v>
      </c>
      <c r="G43" s="42" t="s">
        <v>1005</v>
      </c>
      <c r="H43" s="37">
        <v>28</v>
      </c>
      <c r="I43" s="37"/>
      <c r="J43" s="41"/>
      <c r="K43" s="37"/>
      <c r="L43" s="37" t="s">
        <v>23</v>
      </c>
      <c r="M43" s="40"/>
      <c r="N43" s="61"/>
    </row>
    <row r="44" s="24" customFormat="1" ht="71" customHeight="1" spans="1:14">
      <c r="A44" s="37"/>
      <c r="B44" s="38"/>
      <c r="C44" s="40" t="s">
        <v>1050</v>
      </c>
      <c r="D44" s="40" t="s">
        <v>46</v>
      </c>
      <c r="E44" s="40" t="s">
        <v>18</v>
      </c>
      <c r="F44" s="40" t="s">
        <v>19</v>
      </c>
      <c r="G44" s="42" t="s">
        <v>725</v>
      </c>
      <c r="H44" s="37">
        <v>5</v>
      </c>
      <c r="I44" s="37"/>
      <c r="J44" s="41"/>
      <c r="K44" s="37"/>
      <c r="L44" s="37" t="s">
        <v>30</v>
      </c>
      <c r="M44" s="40"/>
      <c r="N44" s="61"/>
    </row>
    <row r="45" s="24" customFormat="1" ht="52" customHeight="1" spans="1:14">
      <c r="A45" s="37">
        <v>17</v>
      </c>
      <c r="B45" s="38" t="s">
        <v>1051</v>
      </c>
      <c r="C45" s="38" t="s">
        <v>1051</v>
      </c>
      <c r="D45" s="39" t="s">
        <v>17</v>
      </c>
      <c r="E45" s="38" t="s">
        <v>27</v>
      </c>
      <c r="F45" s="40" t="s">
        <v>19</v>
      </c>
      <c r="G45" s="42" t="s">
        <v>1052</v>
      </c>
      <c r="H45" s="38">
        <v>33</v>
      </c>
      <c r="I45" s="37" t="s">
        <v>973</v>
      </c>
      <c r="J45" s="41" t="s">
        <v>982</v>
      </c>
      <c r="K45" s="37" t="s">
        <v>974</v>
      </c>
      <c r="L45" s="37" t="s">
        <v>23</v>
      </c>
      <c r="M45" s="37">
        <v>0.5</v>
      </c>
      <c r="N45" s="60"/>
    </row>
    <row r="46" s="24" customFormat="1" ht="47" customHeight="1" spans="1:14">
      <c r="A46" s="37"/>
      <c r="B46" s="38"/>
      <c r="C46" s="40" t="s">
        <v>1053</v>
      </c>
      <c r="D46" s="40" t="s">
        <v>43</v>
      </c>
      <c r="E46" s="40" t="s">
        <v>18</v>
      </c>
      <c r="F46" s="40" t="s">
        <v>19</v>
      </c>
      <c r="G46" s="42" t="s">
        <v>1054</v>
      </c>
      <c r="H46" s="40">
        <v>30</v>
      </c>
      <c r="I46" s="37"/>
      <c r="J46" s="41"/>
      <c r="K46" s="37"/>
      <c r="L46" s="37" t="s">
        <v>23</v>
      </c>
      <c r="M46" s="37"/>
      <c r="N46" s="60"/>
    </row>
    <row r="47" s="24" customFormat="1" ht="53" customHeight="1" spans="1:14">
      <c r="A47" s="37"/>
      <c r="B47" s="38"/>
      <c r="C47" s="40" t="s">
        <v>1055</v>
      </c>
      <c r="D47" s="40" t="s">
        <v>46</v>
      </c>
      <c r="E47" s="40" t="s">
        <v>18</v>
      </c>
      <c r="F47" s="40" t="s">
        <v>19</v>
      </c>
      <c r="G47" s="42" t="s">
        <v>1056</v>
      </c>
      <c r="H47" s="40">
        <v>10</v>
      </c>
      <c r="I47" s="37"/>
      <c r="J47" s="41"/>
      <c r="K47" s="37"/>
      <c r="L47" s="37" t="s">
        <v>30</v>
      </c>
      <c r="M47" s="37"/>
      <c r="N47" s="60"/>
    </row>
    <row r="48" s="24" customFormat="1" ht="42" customHeight="1" spans="1:14">
      <c r="A48" s="37"/>
      <c r="B48" s="38"/>
      <c r="C48" s="40" t="s">
        <v>1057</v>
      </c>
      <c r="D48" s="40" t="s">
        <v>46</v>
      </c>
      <c r="E48" s="40" t="s">
        <v>18</v>
      </c>
      <c r="F48" s="40" t="s">
        <v>19</v>
      </c>
      <c r="G48" s="42" t="s">
        <v>1058</v>
      </c>
      <c r="H48" s="40">
        <v>6</v>
      </c>
      <c r="I48" s="37"/>
      <c r="J48" s="41"/>
      <c r="K48" s="37"/>
      <c r="L48" s="37" t="s">
        <v>30</v>
      </c>
      <c r="M48" s="37"/>
      <c r="N48" s="60"/>
    </row>
    <row r="49" s="24" customFormat="1" ht="70" customHeight="1" spans="1:14">
      <c r="A49" s="37">
        <v>18</v>
      </c>
      <c r="B49" s="38" t="s">
        <v>1059</v>
      </c>
      <c r="C49" s="38" t="s">
        <v>1059</v>
      </c>
      <c r="D49" s="39" t="s">
        <v>17</v>
      </c>
      <c r="E49" s="38" t="s">
        <v>27</v>
      </c>
      <c r="F49" s="40" t="s">
        <v>19</v>
      </c>
      <c r="G49" s="42" t="s">
        <v>1060</v>
      </c>
      <c r="H49" s="37">
        <v>30</v>
      </c>
      <c r="I49" s="37" t="s">
        <v>973</v>
      </c>
      <c r="J49" s="41" t="s">
        <v>982</v>
      </c>
      <c r="K49" s="37" t="s">
        <v>974</v>
      </c>
      <c r="L49" s="37" t="s">
        <v>30</v>
      </c>
      <c r="M49" s="37">
        <v>0.5</v>
      </c>
      <c r="N49" s="60"/>
    </row>
    <row r="50" ht="31" customHeight="1" spans="1:14">
      <c r="A50" s="43">
        <v>19</v>
      </c>
      <c r="B50" s="44" t="s">
        <v>1061</v>
      </c>
      <c r="C50" s="38" t="s">
        <v>1061</v>
      </c>
      <c r="D50" s="38" t="s">
        <v>17</v>
      </c>
      <c r="E50" s="45" t="s">
        <v>27</v>
      </c>
      <c r="F50" s="46" t="s">
        <v>19</v>
      </c>
      <c r="G50" s="47" t="s">
        <v>1062</v>
      </c>
      <c r="H50" s="45">
        <v>65</v>
      </c>
      <c r="I50" s="43" t="s">
        <v>277</v>
      </c>
      <c r="J50" s="62" t="s">
        <v>278</v>
      </c>
      <c r="K50" s="45" t="s">
        <v>279</v>
      </c>
      <c r="L50" s="45" t="s">
        <v>23</v>
      </c>
      <c r="M50" s="43">
        <v>2</v>
      </c>
      <c r="N50" s="63"/>
    </row>
    <row r="51" ht="31" customHeight="1" spans="1:14">
      <c r="A51" s="48"/>
      <c r="B51" s="49"/>
      <c r="C51" s="38" t="s">
        <v>1063</v>
      </c>
      <c r="D51" s="38" t="s">
        <v>43</v>
      </c>
      <c r="E51" s="45" t="s">
        <v>18</v>
      </c>
      <c r="F51" s="46" t="s">
        <v>19</v>
      </c>
      <c r="G51" s="47" t="s">
        <v>1064</v>
      </c>
      <c r="H51" s="45">
        <v>61</v>
      </c>
      <c r="I51" s="48"/>
      <c r="J51" s="64"/>
      <c r="K51" s="45" t="s">
        <v>279</v>
      </c>
      <c r="L51" s="45" t="s">
        <v>23</v>
      </c>
      <c r="M51" s="48"/>
      <c r="N51" s="65"/>
    </row>
    <row r="52" ht="31" customHeight="1" spans="1:14">
      <c r="A52" s="48"/>
      <c r="B52" s="49"/>
      <c r="C52" s="46" t="s">
        <v>1065</v>
      </c>
      <c r="D52" s="46" t="s">
        <v>56</v>
      </c>
      <c r="E52" s="45" t="s">
        <v>27</v>
      </c>
      <c r="F52" s="46" t="s">
        <v>19</v>
      </c>
      <c r="G52" s="50" t="s">
        <v>1066</v>
      </c>
      <c r="H52" s="45">
        <v>37</v>
      </c>
      <c r="I52" s="48"/>
      <c r="J52" s="64"/>
      <c r="K52" s="45" t="s">
        <v>279</v>
      </c>
      <c r="L52" s="45" t="s">
        <v>23</v>
      </c>
      <c r="M52" s="48"/>
      <c r="N52" s="65"/>
    </row>
    <row r="53" ht="31" customHeight="1" spans="1:14">
      <c r="A53" s="48"/>
      <c r="B53" s="49"/>
      <c r="C53" s="38" t="s">
        <v>1067</v>
      </c>
      <c r="D53" s="39" t="s">
        <v>1068</v>
      </c>
      <c r="E53" s="38" t="s">
        <v>18</v>
      </c>
      <c r="F53" s="46" t="s">
        <v>19</v>
      </c>
      <c r="G53" s="47" t="s">
        <v>1069</v>
      </c>
      <c r="H53" s="38">
        <v>34</v>
      </c>
      <c r="I53" s="48"/>
      <c r="J53" s="64"/>
      <c r="K53" s="45" t="s">
        <v>279</v>
      </c>
      <c r="L53" s="45" t="s">
        <v>23</v>
      </c>
      <c r="M53" s="48"/>
      <c r="N53" s="65"/>
    </row>
    <row r="54" ht="31" customHeight="1" spans="1:14">
      <c r="A54" s="48"/>
      <c r="B54" s="49"/>
      <c r="C54" s="38" t="s">
        <v>1070</v>
      </c>
      <c r="D54" s="38" t="s">
        <v>1071</v>
      </c>
      <c r="E54" s="38" t="s">
        <v>18</v>
      </c>
      <c r="F54" s="46" t="s">
        <v>19</v>
      </c>
      <c r="G54" s="47" t="s">
        <v>1072</v>
      </c>
      <c r="H54" s="38">
        <v>11</v>
      </c>
      <c r="I54" s="48"/>
      <c r="J54" s="64"/>
      <c r="K54" s="45" t="s">
        <v>279</v>
      </c>
      <c r="L54" s="45" t="s">
        <v>30</v>
      </c>
      <c r="M54" s="48"/>
      <c r="N54" s="65"/>
    </row>
    <row r="55" ht="31" customHeight="1" spans="1:14">
      <c r="A55" s="51"/>
      <c r="B55" s="52"/>
      <c r="C55" s="46" t="s">
        <v>1073</v>
      </c>
      <c r="D55" s="46" t="s">
        <v>1074</v>
      </c>
      <c r="E55" s="38" t="s">
        <v>27</v>
      </c>
      <c r="F55" s="46" t="s">
        <v>19</v>
      </c>
      <c r="G55" s="50" t="s">
        <v>1075</v>
      </c>
      <c r="H55" s="46">
        <v>5</v>
      </c>
      <c r="I55" s="51"/>
      <c r="J55" s="66"/>
      <c r="K55" s="45" t="s">
        <v>279</v>
      </c>
      <c r="L55" s="45" t="s">
        <v>30</v>
      </c>
      <c r="M55" s="51"/>
      <c r="N55" s="67"/>
    </row>
    <row r="56" ht="38" customHeight="1" spans="1:14">
      <c r="A56" s="31">
        <v>20</v>
      </c>
      <c r="B56" s="31" t="s">
        <v>1076</v>
      </c>
      <c r="C56" s="33" t="s">
        <v>1076</v>
      </c>
      <c r="D56" s="33" t="s">
        <v>17</v>
      </c>
      <c r="E56" s="33" t="s">
        <v>27</v>
      </c>
      <c r="F56" s="33" t="s">
        <v>19</v>
      </c>
      <c r="G56" s="53" t="s">
        <v>1077</v>
      </c>
      <c r="H56" s="53">
        <v>69</v>
      </c>
      <c r="I56" s="53" t="s">
        <v>1078</v>
      </c>
      <c r="J56" s="68" t="s">
        <v>982</v>
      </c>
      <c r="K56" s="33" t="s">
        <v>974</v>
      </c>
      <c r="L56" s="33" t="s">
        <v>30</v>
      </c>
      <c r="M56" s="53">
        <v>1</v>
      </c>
      <c r="N56" s="56"/>
    </row>
    <row r="57" ht="55" customHeight="1" spans="1:14">
      <c r="A57" s="54">
        <v>21</v>
      </c>
      <c r="B57" s="31" t="s">
        <v>1079</v>
      </c>
      <c r="C57" s="33" t="s">
        <v>1079</v>
      </c>
      <c r="D57" s="33" t="s">
        <v>17</v>
      </c>
      <c r="E57" s="33" t="s">
        <v>18</v>
      </c>
      <c r="F57" s="33" t="s">
        <v>19</v>
      </c>
      <c r="G57" s="53" t="s">
        <v>90</v>
      </c>
      <c r="H57" s="53">
        <v>55</v>
      </c>
      <c r="I57" s="53" t="s">
        <v>1078</v>
      </c>
      <c r="J57" s="68" t="s">
        <v>982</v>
      </c>
      <c r="K57" s="33" t="s">
        <v>974</v>
      </c>
      <c r="L57" s="33" t="s">
        <v>154</v>
      </c>
      <c r="M57" s="53">
        <v>0.5</v>
      </c>
      <c r="N57" s="33" t="s">
        <v>1080</v>
      </c>
    </row>
    <row r="58" ht="43" customHeight="1" spans="1:14">
      <c r="A58" s="55"/>
      <c r="B58" s="55"/>
      <c r="C58" s="56"/>
      <c r="D58" s="56"/>
      <c r="E58" s="56"/>
      <c r="F58" s="56"/>
      <c r="G58" s="56"/>
      <c r="H58" s="56"/>
      <c r="I58" s="56"/>
      <c r="J58" s="69"/>
      <c r="K58" s="56"/>
      <c r="L58" s="56"/>
      <c r="M58" s="53">
        <v>18.5</v>
      </c>
      <c r="N58" s="56"/>
    </row>
    <row r="59" ht="31" customHeight="1"/>
  </sheetData>
  <mergeCells count="84">
    <mergeCell ref="A1:N1"/>
    <mergeCell ref="A3:A4"/>
    <mergeCell ref="A6:A9"/>
    <mergeCell ref="A12:A13"/>
    <mergeCell ref="A14:A17"/>
    <mergeCell ref="A19:A20"/>
    <mergeCell ref="A21:A25"/>
    <mergeCell ref="A26:A29"/>
    <mergeCell ref="A30:A32"/>
    <mergeCell ref="A34:A36"/>
    <mergeCell ref="A38:A44"/>
    <mergeCell ref="A45:A48"/>
    <mergeCell ref="A50:A55"/>
    <mergeCell ref="B3:B4"/>
    <mergeCell ref="B6:B9"/>
    <mergeCell ref="B12:B13"/>
    <mergeCell ref="B15:B17"/>
    <mergeCell ref="B19:B20"/>
    <mergeCell ref="B21:B22"/>
    <mergeCell ref="B23:B25"/>
    <mergeCell ref="B26:B29"/>
    <mergeCell ref="B30:B32"/>
    <mergeCell ref="B34:B36"/>
    <mergeCell ref="B38:B41"/>
    <mergeCell ref="B42:B44"/>
    <mergeCell ref="B45:B48"/>
    <mergeCell ref="B50:B55"/>
    <mergeCell ref="I3:I4"/>
    <mergeCell ref="I12:I13"/>
    <mergeCell ref="I14:I17"/>
    <mergeCell ref="I19:I20"/>
    <mergeCell ref="I34:I36"/>
    <mergeCell ref="I42:I44"/>
    <mergeCell ref="I45:I48"/>
    <mergeCell ref="I50:I55"/>
    <mergeCell ref="J3:J4"/>
    <mergeCell ref="J6:J9"/>
    <mergeCell ref="J12:J13"/>
    <mergeCell ref="J14:J17"/>
    <mergeCell ref="J19:J20"/>
    <mergeCell ref="J21:J25"/>
    <mergeCell ref="J26:J29"/>
    <mergeCell ref="J30:J32"/>
    <mergeCell ref="J34:J36"/>
    <mergeCell ref="J38:J41"/>
    <mergeCell ref="J42:J44"/>
    <mergeCell ref="J45:J48"/>
    <mergeCell ref="J50:J55"/>
    <mergeCell ref="K3:K4"/>
    <mergeCell ref="K12:K13"/>
    <mergeCell ref="K14:K17"/>
    <mergeCell ref="K19:K20"/>
    <mergeCell ref="K21:K25"/>
    <mergeCell ref="K26:K29"/>
    <mergeCell ref="K30:K32"/>
    <mergeCell ref="K34:K36"/>
    <mergeCell ref="K42:K44"/>
    <mergeCell ref="K45:K48"/>
    <mergeCell ref="M3:M4"/>
    <mergeCell ref="M6:M7"/>
    <mergeCell ref="M12:M13"/>
    <mergeCell ref="M15:M16"/>
    <mergeCell ref="M21:M22"/>
    <mergeCell ref="M23:M25"/>
    <mergeCell ref="M26:M29"/>
    <mergeCell ref="M30:M32"/>
    <mergeCell ref="M34:M36"/>
    <mergeCell ref="M38:M41"/>
    <mergeCell ref="M42:M44"/>
    <mergeCell ref="M45:M48"/>
    <mergeCell ref="M50:M55"/>
    <mergeCell ref="N3:N4"/>
    <mergeCell ref="N6:N9"/>
    <mergeCell ref="N12:N13"/>
    <mergeCell ref="N14:N17"/>
    <mergeCell ref="N19:N20"/>
    <mergeCell ref="N21:N25"/>
    <mergeCell ref="N26:N29"/>
    <mergeCell ref="N30:N32"/>
    <mergeCell ref="N34:N36"/>
    <mergeCell ref="N38:N41"/>
    <mergeCell ref="N42:N44"/>
    <mergeCell ref="N45:N48"/>
    <mergeCell ref="N50:N55"/>
  </mergeCells>
  <pageMargins left="0.432638888888889" right="0.236111111111111" top="0.393055555555556" bottom="0.236111111111111" header="0.314583333333333" footer="0.118055555555556"/>
  <pageSetup paperSize="9" scale="48" fitToHeight="0" orientation="landscape" horizontalDpi="600"/>
  <headerFooter/>
  <rowBreaks count="3" manualBreakCount="3">
    <brk id="11" max="13" man="1"/>
    <brk id="25" max="13" man="1"/>
    <brk id="37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S7" sqref="S7"/>
    </sheetView>
  </sheetViews>
  <sheetFormatPr defaultColWidth="9" defaultRowHeight="13.5"/>
  <cols>
    <col min="1" max="1" width="6.25" style="1" customWidth="1"/>
    <col min="2" max="3" width="7.125" style="1" customWidth="1"/>
    <col min="4" max="4" width="7.75" style="1" customWidth="1"/>
    <col min="5" max="5" width="4.375" style="1" customWidth="1"/>
    <col min="6" max="6" width="5.625" style="1" customWidth="1"/>
    <col min="7" max="7" width="16" style="1" customWidth="1"/>
    <col min="8" max="8" width="19.5083333333333" style="1" customWidth="1"/>
    <col min="9" max="9" width="10.375" style="1" customWidth="1"/>
    <col min="10" max="10" width="12.625" style="1" customWidth="1"/>
    <col min="11" max="11" width="7.125" style="2" customWidth="1"/>
    <col min="12" max="12" width="12.75" style="2" customWidth="1"/>
    <col min="13" max="13" width="14.375" style="3" customWidth="1"/>
    <col min="14" max="15" width="9" style="1"/>
    <col min="16" max="16" width="12.625" style="1"/>
    <col min="17" max="16384" width="9" style="1"/>
  </cols>
  <sheetData>
    <row r="1" ht="60" customHeight="1" spans="1:13">
      <c r="A1" s="4" t="s">
        <v>1081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</row>
    <row r="2" ht="33" spans="1:13">
      <c r="A2" s="5" t="s">
        <v>1</v>
      </c>
      <c r="B2" s="6" t="s">
        <v>2</v>
      </c>
      <c r="C2" s="6" t="s">
        <v>318</v>
      </c>
      <c r="D2" s="6" t="s">
        <v>687</v>
      </c>
      <c r="E2" s="6" t="s">
        <v>5</v>
      </c>
      <c r="F2" s="6" t="s">
        <v>688</v>
      </c>
      <c r="G2" s="6" t="s">
        <v>689</v>
      </c>
      <c r="H2" s="6" t="s">
        <v>320</v>
      </c>
      <c r="I2" s="6" t="s">
        <v>690</v>
      </c>
      <c r="J2" s="6" t="s">
        <v>691</v>
      </c>
      <c r="K2" s="6" t="s">
        <v>1082</v>
      </c>
      <c r="L2" s="6" t="s">
        <v>36</v>
      </c>
      <c r="M2" s="6" t="s">
        <v>15</v>
      </c>
    </row>
    <row r="3" ht="22" customHeight="1" spans="1:13">
      <c r="A3" s="7">
        <v>1</v>
      </c>
      <c r="B3" s="8" t="s">
        <v>1083</v>
      </c>
      <c r="C3" s="9" t="s">
        <v>1083</v>
      </c>
      <c r="D3" s="10" t="s">
        <v>17</v>
      </c>
      <c r="E3" s="10" t="s">
        <v>27</v>
      </c>
      <c r="F3" s="10" t="s">
        <v>19</v>
      </c>
      <c r="G3" s="10" t="s">
        <v>1084</v>
      </c>
      <c r="H3" s="9" t="s">
        <v>1085</v>
      </c>
      <c r="I3" s="7" t="s">
        <v>1086</v>
      </c>
      <c r="J3" s="7" t="s">
        <v>1087</v>
      </c>
      <c r="K3" s="7" t="s">
        <v>1088</v>
      </c>
      <c r="L3" s="7">
        <v>2</v>
      </c>
      <c r="M3" s="19" t="s">
        <v>1089</v>
      </c>
    </row>
    <row r="4" ht="22" customHeight="1" spans="1:13">
      <c r="A4" s="11"/>
      <c r="B4" s="12"/>
      <c r="C4" s="9" t="s">
        <v>1090</v>
      </c>
      <c r="D4" s="10" t="s">
        <v>359</v>
      </c>
      <c r="E4" s="9" t="s">
        <v>18</v>
      </c>
      <c r="F4" s="10" t="s">
        <v>19</v>
      </c>
      <c r="G4" s="10" t="s">
        <v>1084</v>
      </c>
      <c r="H4" s="9" t="s">
        <v>1091</v>
      </c>
      <c r="I4" s="11"/>
      <c r="J4" s="11"/>
      <c r="K4" s="11"/>
      <c r="L4" s="11"/>
      <c r="M4" s="20"/>
    </row>
    <row r="5" ht="27" customHeight="1" spans="1:13">
      <c r="A5" s="7">
        <v>2</v>
      </c>
      <c r="B5" s="7" t="s">
        <v>1092</v>
      </c>
      <c r="C5" s="10" t="s">
        <v>1092</v>
      </c>
      <c r="D5" s="10" t="s">
        <v>17</v>
      </c>
      <c r="E5" s="10" t="s">
        <v>27</v>
      </c>
      <c r="F5" s="10" t="s">
        <v>19</v>
      </c>
      <c r="G5" s="10" t="s">
        <v>1084</v>
      </c>
      <c r="H5" s="9" t="s">
        <v>1093</v>
      </c>
      <c r="I5" s="7" t="s">
        <v>1086</v>
      </c>
      <c r="J5" s="7" t="s">
        <v>1087</v>
      </c>
      <c r="K5" s="7" t="s">
        <v>1088</v>
      </c>
      <c r="L5" s="7">
        <v>4</v>
      </c>
      <c r="M5" s="19"/>
    </row>
    <row r="6" ht="23" customHeight="1" spans="1:13">
      <c r="A6" s="13"/>
      <c r="B6" s="13"/>
      <c r="C6" s="10" t="s">
        <v>1094</v>
      </c>
      <c r="D6" s="10" t="s">
        <v>359</v>
      </c>
      <c r="E6" s="10" t="s">
        <v>18</v>
      </c>
      <c r="F6" s="10" t="s">
        <v>19</v>
      </c>
      <c r="G6" s="10" t="s">
        <v>1084</v>
      </c>
      <c r="H6" s="10" t="s">
        <v>704</v>
      </c>
      <c r="I6" s="13"/>
      <c r="J6" s="13"/>
      <c r="K6" s="13"/>
      <c r="L6" s="13"/>
      <c r="M6" s="21"/>
    </row>
    <row r="7" ht="23" customHeight="1" spans="1:13">
      <c r="A7" s="13"/>
      <c r="B7" s="13"/>
      <c r="C7" s="10" t="s">
        <v>1095</v>
      </c>
      <c r="D7" s="10" t="s">
        <v>342</v>
      </c>
      <c r="E7" s="10" t="s">
        <v>18</v>
      </c>
      <c r="F7" s="10" t="s">
        <v>19</v>
      </c>
      <c r="G7" s="10" t="s">
        <v>1084</v>
      </c>
      <c r="H7" s="10" t="s">
        <v>1096</v>
      </c>
      <c r="I7" s="13"/>
      <c r="J7" s="13"/>
      <c r="K7" s="13"/>
      <c r="L7" s="13"/>
      <c r="M7" s="21"/>
    </row>
    <row r="8" ht="23" customHeight="1" spans="1:13">
      <c r="A8" s="11"/>
      <c r="B8" s="11"/>
      <c r="C8" s="10" t="s">
        <v>1097</v>
      </c>
      <c r="D8" s="10" t="s">
        <v>342</v>
      </c>
      <c r="E8" s="10" t="s">
        <v>18</v>
      </c>
      <c r="F8" s="10" t="s">
        <v>19</v>
      </c>
      <c r="G8" s="10" t="s">
        <v>1084</v>
      </c>
      <c r="H8" s="10" t="s">
        <v>113</v>
      </c>
      <c r="I8" s="11"/>
      <c r="J8" s="11"/>
      <c r="K8" s="11"/>
      <c r="L8" s="11"/>
      <c r="M8" s="20"/>
    </row>
    <row r="9" ht="23" customHeight="1" spans="1:13">
      <c r="A9" s="7">
        <v>3</v>
      </c>
      <c r="B9" s="7" t="s">
        <v>1098</v>
      </c>
      <c r="C9" s="10" t="s">
        <v>1098</v>
      </c>
      <c r="D9" s="10" t="s">
        <v>17</v>
      </c>
      <c r="E9" s="10" t="s">
        <v>18</v>
      </c>
      <c r="F9" s="10" t="s">
        <v>19</v>
      </c>
      <c r="G9" s="10" t="s">
        <v>1084</v>
      </c>
      <c r="H9" s="14" t="s">
        <v>1099</v>
      </c>
      <c r="I9" s="10" t="s">
        <v>1086</v>
      </c>
      <c r="J9" s="10" t="s">
        <v>1087</v>
      </c>
      <c r="K9" s="7" t="s">
        <v>1088</v>
      </c>
      <c r="L9" s="7">
        <v>3</v>
      </c>
      <c r="M9" s="19"/>
    </row>
    <row r="10" ht="23" customHeight="1" spans="1:13">
      <c r="A10" s="13"/>
      <c r="B10" s="13"/>
      <c r="C10" s="10" t="s">
        <v>1100</v>
      </c>
      <c r="D10" s="10" t="s">
        <v>342</v>
      </c>
      <c r="E10" s="10" t="s">
        <v>18</v>
      </c>
      <c r="F10" s="10" t="s">
        <v>19</v>
      </c>
      <c r="G10" s="10" t="s">
        <v>1084</v>
      </c>
      <c r="H10" s="14" t="s">
        <v>149</v>
      </c>
      <c r="I10" s="10"/>
      <c r="J10" s="10"/>
      <c r="K10" s="13"/>
      <c r="L10" s="13"/>
      <c r="M10" s="21"/>
    </row>
    <row r="11" ht="23" customHeight="1" spans="1:13">
      <c r="A11" s="11"/>
      <c r="B11" s="11"/>
      <c r="C11" s="10" t="s">
        <v>1101</v>
      </c>
      <c r="D11" s="10" t="s">
        <v>334</v>
      </c>
      <c r="E11" s="10" t="s">
        <v>27</v>
      </c>
      <c r="F11" s="10" t="s">
        <v>19</v>
      </c>
      <c r="G11" s="10" t="s">
        <v>1084</v>
      </c>
      <c r="H11" s="14" t="s">
        <v>1102</v>
      </c>
      <c r="I11" s="10"/>
      <c r="J11" s="10"/>
      <c r="K11" s="11"/>
      <c r="L11" s="11"/>
      <c r="M11" s="20"/>
    </row>
    <row r="12" ht="57" customHeight="1" spans="1:13">
      <c r="A12" s="7">
        <v>4</v>
      </c>
      <c r="B12" s="7" t="s">
        <v>1103</v>
      </c>
      <c r="C12" s="10" t="s">
        <v>1103</v>
      </c>
      <c r="D12" s="10" t="s">
        <v>17</v>
      </c>
      <c r="E12" s="10" t="s">
        <v>18</v>
      </c>
      <c r="F12" s="10" t="s">
        <v>210</v>
      </c>
      <c r="G12" s="10" t="s">
        <v>1104</v>
      </c>
      <c r="H12" s="10" t="s">
        <v>1105</v>
      </c>
      <c r="I12" s="7" t="s">
        <v>1086</v>
      </c>
      <c r="J12" s="7" t="s">
        <v>1106</v>
      </c>
      <c r="K12" s="7" t="s">
        <v>1088</v>
      </c>
      <c r="L12" s="7">
        <v>2</v>
      </c>
      <c r="M12" s="19"/>
    </row>
    <row r="13" ht="22" customHeight="1" spans="1:13">
      <c r="A13" s="13"/>
      <c r="B13" s="13"/>
      <c r="C13" s="10" t="s">
        <v>1107</v>
      </c>
      <c r="D13" s="10" t="s">
        <v>342</v>
      </c>
      <c r="E13" s="10" t="s">
        <v>18</v>
      </c>
      <c r="F13" s="10" t="s">
        <v>708</v>
      </c>
      <c r="G13" s="10" t="s">
        <v>1084</v>
      </c>
      <c r="H13" s="10" t="s">
        <v>1108</v>
      </c>
      <c r="I13" s="13"/>
      <c r="J13" s="13"/>
      <c r="K13" s="13"/>
      <c r="L13" s="13"/>
      <c r="M13" s="21"/>
    </row>
    <row r="14" ht="22" customHeight="1" spans="1:13">
      <c r="A14" s="11"/>
      <c r="B14" s="11"/>
      <c r="C14" s="10" t="s">
        <v>1109</v>
      </c>
      <c r="D14" s="10" t="s">
        <v>342</v>
      </c>
      <c r="E14" s="10" t="s">
        <v>18</v>
      </c>
      <c r="F14" s="10" t="s">
        <v>708</v>
      </c>
      <c r="G14" s="10" t="s">
        <v>1084</v>
      </c>
      <c r="H14" s="10" t="s">
        <v>165</v>
      </c>
      <c r="I14" s="11"/>
      <c r="J14" s="11"/>
      <c r="K14" s="11"/>
      <c r="L14" s="11"/>
      <c r="M14" s="20"/>
    </row>
    <row r="15" ht="33" customHeight="1" spans="1:13">
      <c r="A15" s="15"/>
      <c r="B15" s="16"/>
      <c r="C15" s="17"/>
      <c r="D15" s="17"/>
      <c r="E15" s="17"/>
      <c r="F15" s="17"/>
      <c r="G15" s="17"/>
      <c r="H15" s="17"/>
      <c r="I15" s="17"/>
      <c r="J15" s="17"/>
      <c r="K15" s="22"/>
      <c r="L15" s="23">
        <f>SUM(L3:L14)</f>
        <v>11</v>
      </c>
      <c r="M15" s="23"/>
    </row>
  </sheetData>
  <mergeCells count="30">
    <mergeCell ref="A1:M1"/>
    <mergeCell ref="B15:K15"/>
    <mergeCell ref="A3:A4"/>
    <mergeCell ref="A5:A8"/>
    <mergeCell ref="A9:A11"/>
    <mergeCell ref="A12:A14"/>
    <mergeCell ref="B3:B4"/>
    <mergeCell ref="B5:B8"/>
    <mergeCell ref="B9:B11"/>
    <mergeCell ref="B12:B14"/>
    <mergeCell ref="I3:I4"/>
    <mergeCell ref="I5:I8"/>
    <mergeCell ref="I9:I11"/>
    <mergeCell ref="I12:I14"/>
    <mergeCell ref="J3:J4"/>
    <mergeCell ref="J5:J8"/>
    <mergeCell ref="J9:J11"/>
    <mergeCell ref="J12:J14"/>
    <mergeCell ref="K3:K4"/>
    <mergeCell ref="K5:K8"/>
    <mergeCell ref="K9:K11"/>
    <mergeCell ref="K12:K14"/>
    <mergeCell ref="L3:L4"/>
    <mergeCell ref="L5:L8"/>
    <mergeCell ref="L9:L11"/>
    <mergeCell ref="L12:L14"/>
    <mergeCell ref="M3:M4"/>
    <mergeCell ref="M5:M8"/>
    <mergeCell ref="M9:M11"/>
    <mergeCell ref="M12:M14"/>
  </mergeCells>
  <pageMargins left="0.629861111111111" right="0.590277777777778" top="0.66875" bottom="0.70833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5"/>
  <sheetViews>
    <sheetView zoomScale="115" zoomScaleNormal="115" topLeftCell="A37" workbookViewId="0">
      <selection activeCell="Q92" sqref="Q92"/>
    </sheetView>
  </sheetViews>
  <sheetFormatPr defaultColWidth="9" defaultRowHeight="14.25"/>
  <cols>
    <col min="1" max="1" width="4.375" style="25" customWidth="1"/>
    <col min="2" max="2" width="8.375" style="25" customWidth="1"/>
    <col min="3" max="3" width="9.625" style="26" customWidth="1"/>
    <col min="4" max="4" width="5" style="26" customWidth="1"/>
    <col min="5" max="5" width="6" style="26" customWidth="1"/>
    <col min="6" max="6" width="5.625" style="26" customWidth="1"/>
    <col min="7" max="7" width="22.25" style="26" customWidth="1"/>
    <col min="8" max="9" width="7.875" style="26" customWidth="1"/>
    <col min="10" max="10" width="9.75" style="26" customWidth="1"/>
    <col min="11" max="11" width="5.875" style="26" customWidth="1"/>
    <col min="12" max="12" width="8.25" style="27" customWidth="1"/>
    <col min="13" max="13" width="12.0583333333333" style="26" customWidth="1"/>
    <col min="14" max="14" width="23.9166666666667" style="26" customWidth="1"/>
    <col min="15" max="16384" width="9" style="26"/>
  </cols>
  <sheetData>
    <row r="1" ht="57" customHeight="1" spans="1:14">
      <c r="A1" s="315" t="s">
        <v>35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="24" customFormat="1" ht="27" customHeight="1" spans="1:14">
      <c r="A2" s="317" t="s">
        <v>1</v>
      </c>
      <c r="B2" s="317" t="s">
        <v>2</v>
      </c>
      <c r="C2" s="317" t="s">
        <v>3</v>
      </c>
      <c r="D2" s="317" t="s">
        <v>4</v>
      </c>
      <c r="E2" s="317" t="s">
        <v>5</v>
      </c>
      <c r="F2" s="317" t="s">
        <v>6</v>
      </c>
      <c r="G2" s="318" t="s">
        <v>7</v>
      </c>
      <c r="H2" s="317" t="s">
        <v>9</v>
      </c>
      <c r="I2" s="317" t="s">
        <v>10</v>
      </c>
      <c r="J2" s="317" t="s">
        <v>11</v>
      </c>
      <c r="K2" s="317" t="s">
        <v>12</v>
      </c>
      <c r="L2" s="318" t="s">
        <v>13</v>
      </c>
      <c r="M2" s="317" t="s">
        <v>36</v>
      </c>
      <c r="N2" s="329" t="s">
        <v>15</v>
      </c>
    </row>
    <row r="3" s="24" customFormat="1" ht="31" customHeight="1" spans="1:14">
      <c r="A3" s="319">
        <v>1</v>
      </c>
      <c r="B3" s="319" t="s">
        <v>37</v>
      </c>
      <c r="C3" s="319" t="s">
        <v>37</v>
      </c>
      <c r="D3" s="319" t="s">
        <v>17</v>
      </c>
      <c r="E3" s="319" t="s">
        <v>27</v>
      </c>
      <c r="F3" s="319" t="s">
        <v>19</v>
      </c>
      <c r="G3" s="320" t="s">
        <v>38</v>
      </c>
      <c r="H3" s="319" t="s">
        <v>39</v>
      </c>
      <c r="I3" s="319" t="s">
        <v>40</v>
      </c>
      <c r="J3" s="319" t="s">
        <v>41</v>
      </c>
      <c r="K3" s="319" t="s">
        <v>23</v>
      </c>
      <c r="L3" s="328" t="s">
        <v>24</v>
      </c>
      <c r="M3" s="319">
        <v>3</v>
      </c>
      <c r="N3" s="319"/>
    </row>
    <row r="4" s="24" customFormat="1" ht="31" customHeight="1" spans="1:14">
      <c r="A4" s="319"/>
      <c r="B4" s="319"/>
      <c r="C4" s="319" t="s">
        <v>42</v>
      </c>
      <c r="D4" s="319" t="s">
        <v>43</v>
      </c>
      <c r="E4" s="319" t="s">
        <v>18</v>
      </c>
      <c r="F4" s="319" t="s">
        <v>19</v>
      </c>
      <c r="G4" s="320" t="s">
        <v>44</v>
      </c>
      <c r="H4" s="319"/>
      <c r="I4" s="319"/>
      <c r="J4" s="319"/>
      <c r="K4" s="319" t="s">
        <v>23</v>
      </c>
      <c r="L4" s="328"/>
      <c r="M4" s="319"/>
      <c r="N4" s="319"/>
    </row>
    <row r="5" s="24" customFormat="1" ht="26" customHeight="1" spans="1:14">
      <c r="A5" s="319"/>
      <c r="B5" s="319"/>
      <c r="C5" s="319" t="s">
        <v>45</v>
      </c>
      <c r="D5" s="319" t="s">
        <v>46</v>
      </c>
      <c r="E5" s="319" t="s">
        <v>18</v>
      </c>
      <c r="F5" s="319" t="s">
        <v>19</v>
      </c>
      <c r="G5" s="320" t="s">
        <v>47</v>
      </c>
      <c r="H5" s="319"/>
      <c r="I5" s="319"/>
      <c r="J5" s="319"/>
      <c r="K5" s="319" t="s">
        <v>30</v>
      </c>
      <c r="L5" s="328"/>
      <c r="M5" s="319"/>
      <c r="N5" s="319"/>
    </row>
    <row r="6" s="24" customFormat="1" ht="30" customHeight="1" spans="1:14">
      <c r="A6" s="319">
        <v>2</v>
      </c>
      <c r="B6" s="319" t="s">
        <v>48</v>
      </c>
      <c r="C6" s="319" t="s">
        <v>48</v>
      </c>
      <c r="D6" s="319" t="s">
        <v>17</v>
      </c>
      <c r="E6" s="319" t="s">
        <v>27</v>
      </c>
      <c r="F6" s="319" t="s">
        <v>19</v>
      </c>
      <c r="G6" s="320" t="s">
        <v>49</v>
      </c>
      <c r="H6" s="319" t="s">
        <v>50</v>
      </c>
      <c r="I6" s="319" t="s">
        <v>51</v>
      </c>
      <c r="J6" s="319" t="s">
        <v>52</v>
      </c>
      <c r="K6" s="319" t="s">
        <v>23</v>
      </c>
      <c r="L6" s="328" t="s">
        <v>24</v>
      </c>
      <c r="M6" s="319">
        <v>3</v>
      </c>
      <c r="N6" s="319"/>
    </row>
    <row r="7" s="24" customFormat="1" ht="30" customHeight="1" spans="1:14">
      <c r="A7" s="319"/>
      <c r="B7" s="319"/>
      <c r="C7" s="319" t="s">
        <v>53</v>
      </c>
      <c r="D7" s="319" t="s">
        <v>46</v>
      </c>
      <c r="E7" s="319" t="s">
        <v>18</v>
      </c>
      <c r="F7" s="319" t="s">
        <v>19</v>
      </c>
      <c r="G7" s="320" t="s">
        <v>54</v>
      </c>
      <c r="H7" s="319"/>
      <c r="I7" s="319"/>
      <c r="J7" s="319"/>
      <c r="K7" s="319" t="s">
        <v>30</v>
      </c>
      <c r="L7" s="328"/>
      <c r="M7" s="319"/>
      <c r="N7" s="319"/>
    </row>
    <row r="8" s="24" customFormat="1" ht="28" customHeight="1" spans="1:14">
      <c r="A8" s="319"/>
      <c r="B8" s="319"/>
      <c r="C8" s="319" t="s">
        <v>55</v>
      </c>
      <c r="D8" s="319" t="s">
        <v>56</v>
      </c>
      <c r="E8" s="319" t="s">
        <v>27</v>
      </c>
      <c r="F8" s="319" t="s">
        <v>19</v>
      </c>
      <c r="G8" s="320" t="s">
        <v>57</v>
      </c>
      <c r="H8" s="319"/>
      <c r="I8" s="319"/>
      <c r="J8" s="319"/>
      <c r="K8" s="319" t="s">
        <v>30</v>
      </c>
      <c r="L8" s="328"/>
      <c r="M8" s="319"/>
      <c r="N8" s="319"/>
    </row>
    <row r="9" s="24" customFormat="1" ht="30" customHeight="1" spans="1:14">
      <c r="A9" s="319">
        <v>3</v>
      </c>
      <c r="B9" s="319" t="s">
        <v>58</v>
      </c>
      <c r="C9" s="319" t="s">
        <v>58</v>
      </c>
      <c r="D9" s="319" t="s">
        <v>17</v>
      </c>
      <c r="E9" s="319" t="s">
        <v>27</v>
      </c>
      <c r="F9" s="319" t="s">
        <v>19</v>
      </c>
      <c r="G9" s="320" t="s">
        <v>59</v>
      </c>
      <c r="H9" s="319" t="s">
        <v>60</v>
      </c>
      <c r="I9" s="319" t="s">
        <v>61</v>
      </c>
      <c r="J9" s="319" t="s">
        <v>62</v>
      </c>
      <c r="K9" s="319" t="s">
        <v>23</v>
      </c>
      <c r="L9" s="328" t="s">
        <v>24</v>
      </c>
      <c r="M9" s="319">
        <v>3</v>
      </c>
      <c r="N9" s="330"/>
    </row>
    <row r="10" s="24" customFormat="1" ht="30" customHeight="1" spans="1:14">
      <c r="A10" s="319"/>
      <c r="B10" s="319"/>
      <c r="C10" s="319" t="s">
        <v>63</v>
      </c>
      <c r="D10" s="319" t="s">
        <v>43</v>
      </c>
      <c r="E10" s="319" t="s">
        <v>18</v>
      </c>
      <c r="F10" s="319" t="s">
        <v>19</v>
      </c>
      <c r="G10" s="320" t="s">
        <v>64</v>
      </c>
      <c r="H10" s="319"/>
      <c r="I10" s="319"/>
      <c r="J10" s="319"/>
      <c r="K10" s="319" t="s">
        <v>23</v>
      </c>
      <c r="L10" s="328"/>
      <c r="M10" s="319"/>
      <c r="N10" s="331"/>
    </row>
    <row r="11" s="24" customFormat="1" ht="37" customHeight="1" spans="1:14">
      <c r="A11" s="319"/>
      <c r="B11" s="319"/>
      <c r="C11" s="319" t="s">
        <v>65</v>
      </c>
      <c r="D11" s="319" t="s">
        <v>46</v>
      </c>
      <c r="E11" s="319" t="s">
        <v>18</v>
      </c>
      <c r="F11" s="319" t="s">
        <v>19</v>
      </c>
      <c r="G11" s="320" t="s">
        <v>66</v>
      </c>
      <c r="H11" s="319"/>
      <c r="I11" s="319"/>
      <c r="J11" s="319"/>
      <c r="K11" s="319" t="s">
        <v>30</v>
      </c>
      <c r="L11" s="328"/>
      <c r="M11" s="319"/>
      <c r="N11" s="331"/>
    </row>
    <row r="12" s="24" customFormat="1" ht="30" customHeight="1" spans="1:14">
      <c r="A12" s="319">
        <v>4</v>
      </c>
      <c r="B12" s="319" t="s">
        <v>67</v>
      </c>
      <c r="C12" s="319" t="s">
        <v>67</v>
      </c>
      <c r="D12" s="319" t="s">
        <v>17</v>
      </c>
      <c r="E12" s="319" t="s">
        <v>18</v>
      </c>
      <c r="F12" s="319" t="s">
        <v>19</v>
      </c>
      <c r="G12" s="320" t="s">
        <v>68</v>
      </c>
      <c r="H12" s="319" t="s">
        <v>50</v>
      </c>
      <c r="I12" s="319" t="s">
        <v>69</v>
      </c>
      <c r="J12" s="319" t="s">
        <v>52</v>
      </c>
      <c r="K12" s="319" t="s">
        <v>23</v>
      </c>
      <c r="L12" s="328" t="s">
        <v>24</v>
      </c>
      <c r="M12" s="319">
        <v>2</v>
      </c>
      <c r="N12" s="332"/>
    </row>
    <row r="13" s="24" customFormat="1" ht="27" customHeight="1" spans="1:14">
      <c r="A13" s="319"/>
      <c r="B13" s="319"/>
      <c r="C13" s="319" t="s">
        <v>70</v>
      </c>
      <c r="D13" s="319" t="s">
        <v>26</v>
      </c>
      <c r="E13" s="319" t="s">
        <v>18</v>
      </c>
      <c r="F13" s="319" t="s">
        <v>19</v>
      </c>
      <c r="G13" s="320" t="s">
        <v>71</v>
      </c>
      <c r="H13" s="319"/>
      <c r="I13" s="319"/>
      <c r="J13" s="319"/>
      <c r="K13" s="319" t="s">
        <v>30</v>
      </c>
      <c r="L13" s="328"/>
      <c r="M13" s="319"/>
      <c r="N13" s="332"/>
    </row>
    <row r="14" s="24" customFormat="1" ht="30" customHeight="1" spans="1:14">
      <c r="A14" s="319">
        <v>5</v>
      </c>
      <c r="B14" s="319" t="s">
        <v>72</v>
      </c>
      <c r="C14" s="319" t="s">
        <v>72</v>
      </c>
      <c r="D14" s="319" t="s">
        <v>17</v>
      </c>
      <c r="E14" s="319" t="s">
        <v>18</v>
      </c>
      <c r="F14" s="319" t="s">
        <v>19</v>
      </c>
      <c r="G14" s="320" t="s">
        <v>73</v>
      </c>
      <c r="H14" s="319" t="s">
        <v>50</v>
      </c>
      <c r="I14" s="319" t="s">
        <v>69</v>
      </c>
      <c r="J14" s="319" t="s">
        <v>52</v>
      </c>
      <c r="K14" s="319" t="s">
        <v>23</v>
      </c>
      <c r="L14" s="328" t="s">
        <v>24</v>
      </c>
      <c r="M14" s="319">
        <v>2</v>
      </c>
      <c r="N14" s="332"/>
    </row>
    <row r="15" s="24" customFormat="1" ht="42" customHeight="1" spans="1:14">
      <c r="A15" s="319"/>
      <c r="B15" s="319"/>
      <c r="C15" s="319" t="s">
        <v>74</v>
      </c>
      <c r="D15" s="319" t="s">
        <v>26</v>
      </c>
      <c r="E15" s="319" t="s">
        <v>27</v>
      </c>
      <c r="F15" s="319" t="s">
        <v>19</v>
      </c>
      <c r="G15" s="320" t="s">
        <v>75</v>
      </c>
      <c r="H15" s="319"/>
      <c r="I15" s="319"/>
      <c r="J15" s="319"/>
      <c r="K15" s="319" t="s">
        <v>30</v>
      </c>
      <c r="L15" s="328"/>
      <c r="M15" s="319"/>
      <c r="N15" s="332"/>
    </row>
    <row r="16" s="24" customFormat="1" ht="49" customHeight="1" spans="1:14">
      <c r="A16" s="319">
        <v>6</v>
      </c>
      <c r="B16" s="319" t="s">
        <v>76</v>
      </c>
      <c r="C16" s="319" t="s">
        <v>76</v>
      </c>
      <c r="D16" s="319" t="s">
        <v>17</v>
      </c>
      <c r="E16" s="319" t="s">
        <v>18</v>
      </c>
      <c r="F16" s="319" t="s">
        <v>19</v>
      </c>
      <c r="G16" s="320" t="s">
        <v>77</v>
      </c>
      <c r="H16" s="321" t="s">
        <v>39</v>
      </c>
      <c r="I16" s="319" t="s">
        <v>78</v>
      </c>
      <c r="J16" s="319" t="s">
        <v>79</v>
      </c>
      <c r="K16" s="319"/>
      <c r="L16" s="328" t="s">
        <v>24</v>
      </c>
      <c r="M16" s="319">
        <v>1</v>
      </c>
      <c r="N16" s="333"/>
    </row>
    <row r="17" s="24" customFormat="1" ht="33.75" customHeight="1" spans="1:14">
      <c r="A17" s="319">
        <v>7</v>
      </c>
      <c r="B17" s="319" t="s">
        <v>80</v>
      </c>
      <c r="C17" s="319" t="s">
        <v>80</v>
      </c>
      <c r="D17" s="319" t="s">
        <v>17</v>
      </c>
      <c r="E17" s="319" t="s">
        <v>18</v>
      </c>
      <c r="F17" s="319" t="s">
        <v>19</v>
      </c>
      <c r="G17" s="320" t="s">
        <v>81</v>
      </c>
      <c r="H17" s="319" t="s">
        <v>39</v>
      </c>
      <c r="I17" s="319" t="s">
        <v>82</v>
      </c>
      <c r="J17" s="319" t="s">
        <v>79</v>
      </c>
      <c r="K17" s="319" t="s">
        <v>83</v>
      </c>
      <c r="L17" s="328" t="s">
        <v>24</v>
      </c>
      <c r="M17" s="319">
        <v>1</v>
      </c>
      <c r="N17" s="334"/>
    </row>
    <row r="18" s="24" customFormat="1" ht="39" customHeight="1" spans="1:14">
      <c r="A18" s="319"/>
      <c r="B18" s="319"/>
      <c r="C18" s="319" t="s">
        <v>84</v>
      </c>
      <c r="D18" s="319" t="s">
        <v>32</v>
      </c>
      <c r="E18" s="319" t="s">
        <v>18</v>
      </c>
      <c r="F18" s="319" t="s">
        <v>19</v>
      </c>
      <c r="G18" s="320" t="s">
        <v>85</v>
      </c>
      <c r="H18" s="319"/>
      <c r="I18" s="319"/>
      <c r="J18" s="319"/>
      <c r="K18" s="319" t="s">
        <v>30</v>
      </c>
      <c r="L18" s="328"/>
      <c r="M18" s="319"/>
      <c r="N18" s="334"/>
    </row>
    <row r="19" s="24" customFormat="1" ht="45" customHeight="1" spans="1:14">
      <c r="A19" s="319">
        <v>8</v>
      </c>
      <c r="B19" s="319" t="s">
        <v>86</v>
      </c>
      <c r="C19" s="319" t="s">
        <v>86</v>
      </c>
      <c r="D19" s="319" t="s">
        <v>17</v>
      </c>
      <c r="E19" s="319" t="s">
        <v>18</v>
      </c>
      <c r="F19" s="319" t="s">
        <v>19</v>
      </c>
      <c r="G19" s="320" t="s">
        <v>77</v>
      </c>
      <c r="H19" s="319" t="s">
        <v>50</v>
      </c>
      <c r="I19" s="319" t="s">
        <v>87</v>
      </c>
      <c r="J19" s="319" t="s">
        <v>88</v>
      </c>
      <c r="K19" s="319" t="s">
        <v>83</v>
      </c>
      <c r="L19" s="328" t="s">
        <v>24</v>
      </c>
      <c r="M19" s="319">
        <v>2</v>
      </c>
      <c r="N19" s="333"/>
    </row>
    <row r="20" s="24" customFormat="1" ht="39" customHeight="1" spans="1:14">
      <c r="A20" s="319">
        <v>9</v>
      </c>
      <c r="B20" s="319" t="s">
        <v>89</v>
      </c>
      <c r="C20" s="319" t="s">
        <v>89</v>
      </c>
      <c r="D20" s="319" t="s">
        <v>17</v>
      </c>
      <c r="E20" s="319" t="s">
        <v>18</v>
      </c>
      <c r="F20" s="319" t="s">
        <v>19</v>
      </c>
      <c r="G20" s="320" t="s">
        <v>90</v>
      </c>
      <c r="H20" s="319" t="s">
        <v>50</v>
      </c>
      <c r="I20" s="319" t="s">
        <v>78</v>
      </c>
      <c r="J20" s="319" t="s">
        <v>52</v>
      </c>
      <c r="K20" s="319" t="s">
        <v>23</v>
      </c>
      <c r="L20" s="328" t="s">
        <v>24</v>
      </c>
      <c r="M20" s="319">
        <v>2</v>
      </c>
      <c r="N20" s="334"/>
    </row>
    <row r="21" s="24" customFormat="1" ht="36" customHeight="1" spans="1:14">
      <c r="A21" s="319"/>
      <c r="B21" s="319"/>
      <c r="C21" s="319" t="s">
        <v>91</v>
      </c>
      <c r="D21" s="319" t="s">
        <v>26</v>
      </c>
      <c r="E21" s="319" t="s">
        <v>27</v>
      </c>
      <c r="F21" s="319" t="s">
        <v>19</v>
      </c>
      <c r="G21" s="320" t="s">
        <v>92</v>
      </c>
      <c r="H21" s="319"/>
      <c r="I21" s="319"/>
      <c r="J21" s="319"/>
      <c r="K21" s="319" t="s">
        <v>30</v>
      </c>
      <c r="L21" s="328" t="s">
        <v>24</v>
      </c>
      <c r="M21" s="319"/>
      <c r="N21" s="334"/>
    </row>
    <row r="22" s="24" customFormat="1" ht="39" customHeight="1" spans="1:14">
      <c r="A22" s="319">
        <v>10</v>
      </c>
      <c r="B22" s="319" t="s">
        <v>93</v>
      </c>
      <c r="C22" s="319" t="s">
        <v>93</v>
      </c>
      <c r="D22" s="319" t="s">
        <v>17</v>
      </c>
      <c r="E22" s="319" t="s">
        <v>18</v>
      </c>
      <c r="F22" s="319" t="s">
        <v>19</v>
      </c>
      <c r="G22" s="322" t="s">
        <v>94</v>
      </c>
      <c r="H22" s="319" t="s">
        <v>60</v>
      </c>
      <c r="I22" s="319" t="s">
        <v>78</v>
      </c>
      <c r="J22" s="319" t="s">
        <v>95</v>
      </c>
      <c r="K22" s="319" t="s">
        <v>23</v>
      </c>
      <c r="L22" s="328" t="s">
        <v>24</v>
      </c>
      <c r="M22" s="319">
        <v>2</v>
      </c>
      <c r="N22" s="334"/>
    </row>
    <row r="23" s="24" customFormat="1" ht="39" customHeight="1" spans="1:14">
      <c r="A23" s="319"/>
      <c r="B23" s="319"/>
      <c r="C23" s="319" t="s">
        <v>96</v>
      </c>
      <c r="D23" s="319" t="s">
        <v>26</v>
      </c>
      <c r="E23" s="319" t="s">
        <v>18</v>
      </c>
      <c r="F23" s="319" t="s">
        <v>19</v>
      </c>
      <c r="G23" s="320" t="s">
        <v>97</v>
      </c>
      <c r="H23" s="319"/>
      <c r="I23" s="319"/>
      <c r="J23" s="319"/>
      <c r="K23" s="319" t="s">
        <v>30</v>
      </c>
      <c r="L23" s="328" t="s">
        <v>24</v>
      </c>
      <c r="M23" s="319"/>
      <c r="N23" s="334"/>
    </row>
    <row r="24" s="24" customFormat="1" ht="37" customHeight="1" spans="1:14">
      <c r="A24" s="319">
        <v>11</v>
      </c>
      <c r="B24" s="319" t="s">
        <v>98</v>
      </c>
      <c r="C24" s="319" t="s">
        <v>98</v>
      </c>
      <c r="D24" s="319" t="s">
        <v>17</v>
      </c>
      <c r="E24" s="319" t="s">
        <v>18</v>
      </c>
      <c r="F24" s="319" t="s">
        <v>19</v>
      </c>
      <c r="G24" s="320" t="s">
        <v>99</v>
      </c>
      <c r="H24" s="319" t="s">
        <v>60</v>
      </c>
      <c r="I24" s="319" t="s">
        <v>78</v>
      </c>
      <c r="J24" s="319" t="s">
        <v>95</v>
      </c>
      <c r="K24" s="319" t="s">
        <v>23</v>
      </c>
      <c r="L24" s="328" t="s">
        <v>24</v>
      </c>
      <c r="M24" s="319">
        <v>1</v>
      </c>
      <c r="N24" s="333"/>
    </row>
    <row r="25" s="24" customFormat="1" ht="18.95" hidden="1" customHeight="1" spans="1:14">
      <c r="A25" s="319"/>
      <c r="B25" s="319"/>
      <c r="C25" s="319"/>
      <c r="D25" s="319"/>
      <c r="E25" s="319"/>
      <c r="F25" s="319"/>
      <c r="G25" s="320" t="s">
        <v>100</v>
      </c>
      <c r="H25" s="319"/>
      <c r="I25" s="319"/>
      <c r="J25" s="319"/>
      <c r="K25" s="319"/>
      <c r="L25" s="328"/>
      <c r="M25" s="319"/>
      <c r="N25" s="333"/>
    </row>
    <row r="26" s="24" customFormat="1" ht="30" customHeight="1" spans="1:14">
      <c r="A26" s="319">
        <v>12</v>
      </c>
      <c r="B26" s="319" t="s">
        <v>101</v>
      </c>
      <c r="C26" s="319" t="s">
        <v>101</v>
      </c>
      <c r="D26" s="319" t="s">
        <v>17</v>
      </c>
      <c r="E26" s="319" t="s">
        <v>27</v>
      </c>
      <c r="F26" s="319" t="s">
        <v>19</v>
      </c>
      <c r="G26" s="320" t="s">
        <v>102</v>
      </c>
      <c r="H26" s="319" t="s">
        <v>39</v>
      </c>
      <c r="I26" s="319" t="s">
        <v>103</v>
      </c>
      <c r="J26" s="319" t="s">
        <v>79</v>
      </c>
      <c r="K26" s="319" t="s">
        <v>23</v>
      </c>
      <c r="L26" s="328" t="s">
        <v>24</v>
      </c>
      <c r="M26" s="319">
        <v>3</v>
      </c>
      <c r="N26" s="334"/>
    </row>
    <row r="27" s="24" customFormat="1" ht="31" customHeight="1" spans="1:14">
      <c r="A27" s="319"/>
      <c r="B27" s="319"/>
      <c r="C27" s="319" t="s">
        <v>104</v>
      </c>
      <c r="D27" s="319" t="s">
        <v>43</v>
      </c>
      <c r="E27" s="319" t="s">
        <v>18</v>
      </c>
      <c r="F27" s="319" t="s">
        <v>19</v>
      </c>
      <c r="G27" s="320" t="s">
        <v>94</v>
      </c>
      <c r="H27" s="319"/>
      <c r="I27" s="319"/>
      <c r="J27" s="319"/>
      <c r="K27" s="319" t="s">
        <v>23</v>
      </c>
      <c r="L27" s="328"/>
      <c r="M27" s="319"/>
      <c r="N27" s="334"/>
    </row>
    <row r="28" s="24" customFormat="1" ht="25" customHeight="1" spans="1:14">
      <c r="A28" s="319"/>
      <c r="B28" s="319"/>
      <c r="C28" s="319" t="s">
        <v>105</v>
      </c>
      <c r="D28" s="319" t="s">
        <v>56</v>
      </c>
      <c r="E28" s="319" t="s">
        <v>27</v>
      </c>
      <c r="F28" s="319" t="s">
        <v>19</v>
      </c>
      <c r="G28" s="320" t="s">
        <v>106</v>
      </c>
      <c r="H28" s="319"/>
      <c r="I28" s="319"/>
      <c r="J28" s="319"/>
      <c r="K28" s="319" t="s">
        <v>30</v>
      </c>
      <c r="L28" s="328"/>
      <c r="M28" s="319"/>
      <c r="N28" s="334"/>
    </row>
    <row r="29" s="24" customFormat="1" ht="28" customHeight="1" spans="1:14">
      <c r="A29" s="319">
        <v>13</v>
      </c>
      <c r="B29" s="319" t="s">
        <v>107</v>
      </c>
      <c r="C29" s="319" t="s">
        <v>107</v>
      </c>
      <c r="D29" s="319" t="s">
        <v>17</v>
      </c>
      <c r="E29" s="319" t="s">
        <v>18</v>
      </c>
      <c r="F29" s="319" t="s">
        <v>19</v>
      </c>
      <c r="G29" s="320" t="s">
        <v>108</v>
      </c>
      <c r="H29" s="319" t="s">
        <v>39</v>
      </c>
      <c r="I29" s="319" t="s">
        <v>103</v>
      </c>
      <c r="J29" s="319" t="s">
        <v>79</v>
      </c>
      <c r="K29" s="319" t="s">
        <v>23</v>
      </c>
      <c r="L29" s="328" t="s">
        <v>24</v>
      </c>
      <c r="M29" s="319">
        <v>1</v>
      </c>
      <c r="N29" s="334"/>
    </row>
    <row r="30" s="24" customFormat="1" ht="29" customHeight="1" spans="1:14">
      <c r="A30" s="319"/>
      <c r="B30" s="319"/>
      <c r="C30" s="319" t="s">
        <v>109</v>
      </c>
      <c r="D30" s="319" t="s">
        <v>110</v>
      </c>
      <c r="E30" s="319" t="s">
        <v>27</v>
      </c>
      <c r="F30" s="319" t="s">
        <v>19</v>
      </c>
      <c r="G30" s="320" t="s">
        <v>111</v>
      </c>
      <c r="H30" s="319"/>
      <c r="I30" s="319"/>
      <c r="J30" s="319"/>
      <c r="K30" s="319" t="s">
        <v>23</v>
      </c>
      <c r="L30" s="328"/>
      <c r="M30" s="319"/>
      <c r="N30" s="334"/>
    </row>
    <row r="31" s="24" customFormat="1" ht="26" customHeight="1" spans="1:14">
      <c r="A31" s="319"/>
      <c r="B31" s="319"/>
      <c r="C31" s="319" t="s">
        <v>112</v>
      </c>
      <c r="D31" s="319" t="s">
        <v>32</v>
      </c>
      <c r="E31" s="319" t="s">
        <v>18</v>
      </c>
      <c r="F31" s="319" t="s">
        <v>19</v>
      </c>
      <c r="G31" s="320" t="s">
        <v>113</v>
      </c>
      <c r="H31" s="319"/>
      <c r="I31" s="319"/>
      <c r="J31" s="319"/>
      <c r="K31" s="319" t="s">
        <v>30</v>
      </c>
      <c r="L31" s="328"/>
      <c r="M31" s="319"/>
      <c r="N31" s="334"/>
    </row>
    <row r="32" s="24" customFormat="1" ht="31" customHeight="1" spans="1:14">
      <c r="A32" s="319">
        <v>14</v>
      </c>
      <c r="B32" s="319" t="s">
        <v>114</v>
      </c>
      <c r="C32" s="319" t="s">
        <v>114</v>
      </c>
      <c r="D32" s="319" t="s">
        <v>17</v>
      </c>
      <c r="E32" s="319" t="s">
        <v>18</v>
      </c>
      <c r="F32" s="319" t="s">
        <v>19</v>
      </c>
      <c r="G32" s="320" t="s">
        <v>90</v>
      </c>
      <c r="H32" s="319" t="s">
        <v>50</v>
      </c>
      <c r="I32" s="319" t="s">
        <v>78</v>
      </c>
      <c r="J32" s="319" t="s">
        <v>88</v>
      </c>
      <c r="K32" s="319" t="s">
        <v>23</v>
      </c>
      <c r="L32" s="328" t="s">
        <v>24</v>
      </c>
      <c r="M32" s="319">
        <v>2</v>
      </c>
      <c r="N32" s="334"/>
    </row>
    <row r="33" s="24" customFormat="1" ht="31" customHeight="1" spans="1:14">
      <c r="A33" s="319"/>
      <c r="B33" s="319"/>
      <c r="C33" s="319" t="s">
        <v>115</v>
      </c>
      <c r="D33" s="319" t="s">
        <v>110</v>
      </c>
      <c r="E33" s="319" t="s">
        <v>27</v>
      </c>
      <c r="F33" s="319" t="s">
        <v>19</v>
      </c>
      <c r="G33" s="320" t="s">
        <v>116</v>
      </c>
      <c r="H33" s="319"/>
      <c r="I33" s="319"/>
      <c r="J33" s="319"/>
      <c r="K33" s="319" t="s">
        <v>23</v>
      </c>
      <c r="L33" s="328"/>
      <c r="M33" s="319"/>
      <c r="N33" s="334"/>
    </row>
    <row r="34" s="24" customFormat="1" ht="28" customHeight="1" spans="1:14">
      <c r="A34" s="319"/>
      <c r="B34" s="319"/>
      <c r="C34" s="319" t="s">
        <v>117</v>
      </c>
      <c r="D34" s="319" t="s">
        <v>26</v>
      </c>
      <c r="E34" s="319" t="s">
        <v>27</v>
      </c>
      <c r="F34" s="319" t="s">
        <v>19</v>
      </c>
      <c r="G34" s="320" t="s">
        <v>118</v>
      </c>
      <c r="H34" s="319"/>
      <c r="I34" s="319"/>
      <c r="J34" s="319"/>
      <c r="K34" s="319" t="s">
        <v>30</v>
      </c>
      <c r="L34" s="328"/>
      <c r="M34" s="319"/>
      <c r="N34" s="334"/>
    </row>
    <row r="35" s="24" customFormat="1" ht="35" customHeight="1" spans="1:14">
      <c r="A35" s="319">
        <v>15</v>
      </c>
      <c r="B35" s="319" t="s">
        <v>119</v>
      </c>
      <c r="C35" s="319" t="s">
        <v>119</v>
      </c>
      <c r="D35" s="319" t="s">
        <v>17</v>
      </c>
      <c r="E35" s="319" t="s">
        <v>18</v>
      </c>
      <c r="F35" s="319" t="s">
        <v>19</v>
      </c>
      <c r="G35" s="320" t="s">
        <v>120</v>
      </c>
      <c r="H35" s="319" t="s">
        <v>50</v>
      </c>
      <c r="I35" s="319" t="s">
        <v>121</v>
      </c>
      <c r="J35" s="319" t="s">
        <v>88</v>
      </c>
      <c r="K35" s="319" t="s">
        <v>30</v>
      </c>
      <c r="L35" s="328" t="s">
        <v>24</v>
      </c>
      <c r="M35" s="319">
        <v>2</v>
      </c>
      <c r="N35" s="333"/>
    </row>
    <row r="36" s="24" customFormat="1" ht="32" customHeight="1" spans="1:14">
      <c r="A36" s="319">
        <v>16</v>
      </c>
      <c r="B36" s="319" t="s">
        <v>122</v>
      </c>
      <c r="C36" s="319" t="s">
        <v>122</v>
      </c>
      <c r="D36" s="319" t="s">
        <v>17</v>
      </c>
      <c r="E36" s="319" t="s">
        <v>18</v>
      </c>
      <c r="F36" s="319" t="s">
        <v>19</v>
      </c>
      <c r="G36" s="320" t="s">
        <v>123</v>
      </c>
      <c r="H36" s="319" t="s">
        <v>39</v>
      </c>
      <c r="I36" s="319" t="s">
        <v>124</v>
      </c>
      <c r="J36" s="319" t="s">
        <v>125</v>
      </c>
      <c r="K36" s="319" t="s">
        <v>83</v>
      </c>
      <c r="L36" s="328" t="s">
        <v>24</v>
      </c>
      <c r="M36" s="319">
        <v>1</v>
      </c>
      <c r="N36" s="333"/>
    </row>
    <row r="37" s="24" customFormat="1" ht="24" customHeight="1" spans="1:14">
      <c r="A37" s="319">
        <v>17</v>
      </c>
      <c r="B37" s="319" t="s">
        <v>126</v>
      </c>
      <c r="C37" s="319" t="s">
        <v>126</v>
      </c>
      <c r="D37" s="319" t="s">
        <v>17</v>
      </c>
      <c r="E37" s="319" t="s">
        <v>18</v>
      </c>
      <c r="F37" s="319" t="s">
        <v>19</v>
      </c>
      <c r="G37" s="320" t="s">
        <v>127</v>
      </c>
      <c r="H37" s="319" t="s">
        <v>50</v>
      </c>
      <c r="I37" s="319" t="s">
        <v>78</v>
      </c>
      <c r="J37" s="319" t="s">
        <v>88</v>
      </c>
      <c r="K37" s="319" t="s">
        <v>23</v>
      </c>
      <c r="L37" s="328" t="s">
        <v>24</v>
      </c>
      <c r="M37" s="319">
        <v>2</v>
      </c>
      <c r="N37" s="319"/>
    </row>
    <row r="38" s="24" customFormat="1" ht="30" customHeight="1" spans="1:14">
      <c r="A38" s="319"/>
      <c r="B38" s="319"/>
      <c r="C38" s="319" t="s">
        <v>128</v>
      </c>
      <c r="D38" s="319" t="s">
        <v>110</v>
      </c>
      <c r="E38" s="319" t="s">
        <v>27</v>
      </c>
      <c r="F38" s="319" t="s">
        <v>19</v>
      </c>
      <c r="G38" s="320" t="s">
        <v>129</v>
      </c>
      <c r="H38" s="319"/>
      <c r="I38" s="319"/>
      <c r="J38" s="319"/>
      <c r="K38" s="319" t="s">
        <v>23</v>
      </c>
      <c r="L38" s="328"/>
      <c r="M38" s="319"/>
      <c r="N38" s="319"/>
    </row>
    <row r="39" s="24" customFormat="1" ht="30" customHeight="1" spans="1:14">
      <c r="A39" s="319"/>
      <c r="B39" s="319"/>
      <c r="C39" s="319" t="s">
        <v>130</v>
      </c>
      <c r="D39" s="319" t="s">
        <v>26</v>
      </c>
      <c r="E39" s="319" t="s">
        <v>27</v>
      </c>
      <c r="F39" s="319" t="s">
        <v>19</v>
      </c>
      <c r="G39" s="320" t="s">
        <v>131</v>
      </c>
      <c r="H39" s="319"/>
      <c r="I39" s="319"/>
      <c r="J39" s="319"/>
      <c r="K39" s="319" t="s">
        <v>30</v>
      </c>
      <c r="L39" s="328"/>
      <c r="M39" s="319"/>
      <c r="N39" s="319"/>
    </row>
    <row r="40" s="24" customFormat="1" ht="30" customHeight="1" spans="1:14">
      <c r="A40" s="319"/>
      <c r="B40" s="319"/>
      <c r="C40" s="319" t="s">
        <v>132</v>
      </c>
      <c r="D40" s="319" t="s">
        <v>26</v>
      </c>
      <c r="E40" s="319" t="s">
        <v>27</v>
      </c>
      <c r="F40" s="319" t="s">
        <v>19</v>
      </c>
      <c r="G40" s="320" t="s">
        <v>133</v>
      </c>
      <c r="H40" s="319"/>
      <c r="I40" s="319"/>
      <c r="J40" s="319"/>
      <c r="K40" s="319" t="s">
        <v>30</v>
      </c>
      <c r="L40" s="328"/>
      <c r="M40" s="319"/>
      <c r="N40" s="319"/>
    </row>
    <row r="41" s="24" customFormat="1" ht="23" customHeight="1" spans="1:14">
      <c r="A41" s="319">
        <v>18</v>
      </c>
      <c r="B41" s="319" t="s">
        <v>134</v>
      </c>
      <c r="C41" s="319" t="s">
        <v>134</v>
      </c>
      <c r="D41" s="319" t="s">
        <v>17</v>
      </c>
      <c r="E41" s="319" t="s">
        <v>18</v>
      </c>
      <c r="F41" s="319" t="s">
        <v>19</v>
      </c>
      <c r="G41" s="320" t="s">
        <v>135</v>
      </c>
      <c r="H41" s="319" t="s">
        <v>60</v>
      </c>
      <c r="I41" s="319" t="s">
        <v>124</v>
      </c>
      <c r="J41" s="319" t="s">
        <v>62</v>
      </c>
      <c r="K41" s="319" t="s">
        <v>23</v>
      </c>
      <c r="L41" s="319" t="s">
        <v>24</v>
      </c>
      <c r="M41" s="319">
        <v>2</v>
      </c>
      <c r="N41" s="319"/>
    </row>
    <row r="42" s="24" customFormat="1" ht="30" customHeight="1" spans="1:14">
      <c r="A42" s="319"/>
      <c r="B42" s="319"/>
      <c r="C42" s="319" t="s">
        <v>136</v>
      </c>
      <c r="D42" s="319" t="s">
        <v>110</v>
      </c>
      <c r="E42" s="319" t="s">
        <v>27</v>
      </c>
      <c r="F42" s="319" t="s">
        <v>19</v>
      </c>
      <c r="G42" s="320" t="s">
        <v>137</v>
      </c>
      <c r="H42" s="319"/>
      <c r="I42" s="319"/>
      <c r="J42" s="319"/>
      <c r="K42" s="319" t="s">
        <v>23</v>
      </c>
      <c r="L42" s="319"/>
      <c r="M42" s="319"/>
      <c r="N42" s="319"/>
    </row>
    <row r="43" s="24" customFormat="1" ht="30" customHeight="1" spans="1:14">
      <c r="A43" s="319"/>
      <c r="B43" s="319"/>
      <c r="C43" s="319" t="s">
        <v>138</v>
      </c>
      <c r="D43" s="319" t="s">
        <v>26</v>
      </c>
      <c r="E43" s="319" t="s">
        <v>27</v>
      </c>
      <c r="F43" s="319" t="s">
        <v>19</v>
      </c>
      <c r="G43" s="320" t="s">
        <v>139</v>
      </c>
      <c r="H43" s="319"/>
      <c r="I43" s="319"/>
      <c r="J43" s="319"/>
      <c r="K43" s="319" t="s">
        <v>30</v>
      </c>
      <c r="L43" s="319"/>
      <c r="M43" s="319"/>
      <c r="N43" s="319"/>
    </row>
    <row r="44" s="24" customFormat="1" ht="30" customHeight="1" spans="1:14">
      <c r="A44" s="319">
        <v>19</v>
      </c>
      <c r="B44" s="323" t="s">
        <v>140</v>
      </c>
      <c r="C44" s="319" t="s">
        <v>140</v>
      </c>
      <c r="D44" s="319" t="s">
        <v>17</v>
      </c>
      <c r="E44" s="319" t="s">
        <v>18</v>
      </c>
      <c r="F44" s="319" t="s">
        <v>19</v>
      </c>
      <c r="G44" s="320" t="s">
        <v>141</v>
      </c>
      <c r="H44" s="319" t="s">
        <v>39</v>
      </c>
      <c r="I44" s="319" t="s">
        <v>142</v>
      </c>
      <c r="J44" s="319" t="s">
        <v>79</v>
      </c>
      <c r="K44" s="319" t="s">
        <v>23</v>
      </c>
      <c r="L44" s="319" t="s">
        <v>24</v>
      </c>
      <c r="M44" s="319">
        <v>1</v>
      </c>
      <c r="N44" s="319"/>
    </row>
    <row r="45" s="24" customFormat="1" ht="28" customHeight="1" spans="1:14">
      <c r="A45" s="319"/>
      <c r="B45" s="323"/>
      <c r="C45" s="319" t="s">
        <v>143</v>
      </c>
      <c r="D45" s="319" t="s">
        <v>43</v>
      </c>
      <c r="E45" s="319" t="s">
        <v>27</v>
      </c>
      <c r="F45" s="319" t="s">
        <v>19</v>
      </c>
      <c r="G45" s="320" t="s">
        <v>144</v>
      </c>
      <c r="H45" s="319"/>
      <c r="I45" s="319"/>
      <c r="J45" s="319"/>
      <c r="K45" s="319" t="s">
        <v>23</v>
      </c>
      <c r="L45" s="319"/>
      <c r="M45" s="319"/>
      <c r="N45" s="319"/>
    </row>
    <row r="46" s="24" customFormat="1" ht="30" customHeight="1" spans="1:14">
      <c r="A46" s="319">
        <v>20</v>
      </c>
      <c r="B46" s="319" t="s">
        <v>145</v>
      </c>
      <c r="C46" s="319" t="s">
        <v>145</v>
      </c>
      <c r="D46" s="319" t="s">
        <v>17</v>
      </c>
      <c r="E46" s="319" t="s">
        <v>18</v>
      </c>
      <c r="F46" s="319" t="s">
        <v>19</v>
      </c>
      <c r="G46" s="320" t="s">
        <v>94</v>
      </c>
      <c r="H46" s="319" t="s">
        <v>39</v>
      </c>
      <c r="I46" s="319" t="s">
        <v>142</v>
      </c>
      <c r="J46" s="319" t="s">
        <v>79</v>
      </c>
      <c r="K46" s="319" t="s">
        <v>23</v>
      </c>
      <c r="L46" s="319" t="s">
        <v>24</v>
      </c>
      <c r="M46" s="319">
        <v>2</v>
      </c>
      <c r="N46" s="319"/>
    </row>
    <row r="47" s="24" customFormat="1" ht="30" customHeight="1" spans="1:14">
      <c r="A47" s="319"/>
      <c r="B47" s="319"/>
      <c r="C47" s="319" t="s">
        <v>146</v>
      </c>
      <c r="D47" s="319" t="s">
        <v>43</v>
      </c>
      <c r="E47" s="319" t="s">
        <v>27</v>
      </c>
      <c r="F47" s="319" t="s">
        <v>19</v>
      </c>
      <c r="G47" s="320" t="s">
        <v>147</v>
      </c>
      <c r="H47" s="319"/>
      <c r="I47" s="319"/>
      <c r="J47" s="319"/>
      <c r="K47" s="319" t="s">
        <v>23</v>
      </c>
      <c r="L47" s="319"/>
      <c r="M47" s="319"/>
      <c r="N47" s="319"/>
    </row>
    <row r="48" s="24" customFormat="1" ht="30" customHeight="1" spans="1:14">
      <c r="A48" s="319"/>
      <c r="B48" s="319"/>
      <c r="C48" s="319" t="s">
        <v>148</v>
      </c>
      <c r="D48" s="319" t="s">
        <v>26</v>
      </c>
      <c r="E48" s="319" t="s">
        <v>18</v>
      </c>
      <c r="F48" s="319" t="s">
        <v>19</v>
      </c>
      <c r="G48" s="320" t="s">
        <v>149</v>
      </c>
      <c r="H48" s="319"/>
      <c r="I48" s="319"/>
      <c r="J48" s="319"/>
      <c r="K48" s="319" t="s">
        <v>30</v>
      </c>
      <c r="L48" s="319"/>
      <c r="M48" s="319"/>
      <c r="N48" s="319"/>
    </row>
    <row r="49" s="24" customFormat="1" ht="29" customHeight="1" spans="1:14">
      <c r="A49" s="319">
        <v>21</v>
      </c>
      <c r="B49" s="319" t="s">
        <v>150</v>
      </c>
      <c r="C49" s="319" t="s">
        <v>150</v>
      </c>
      <c r="D49" s="319" t="s">
        <v>17</v>
      </c>
      <c r="E49" s="319" t="s">
        <v>18</v>
      </c>
      <c r="F49" s="319" t="s">
        <v>19</v>
      </c>
      <c r="G49" s="320" t="s">
        <v>151</v>
      </c>
      <c r="H49" s="319" t="s">
        <v>152</v>
      </c>
      <c r="I49" s="319" t="s">
        <v>153</v>
      </c>
      <c r="J49" s="319" t="s">
        <v>125</v>
      </c>
      <c r="K49" s="319" t="s">
        <v>154</v>
      </c>
      <c r="L49" s="328" t="s">
        <v>24</v>
      </c>
      <c r="M49" s="319">
        <v>3</v>
      </c>
      <c r="N49" s="334"/>
    </row>
    <row r="50" s="24" customFormat="1" ht="31" customHeight="1" spans="1:14">
      <c r="A50" s="319"/>
      <c r="B50" s="319"/>
      <c r="C50" s="319" t="s">
        <v>155</v>
      </c>
      <c r="D50" s="319" t="s">
        <v>26</v>
      </c>
      <c r="E50" s="319" t="s">
        <v>27</v>
      </c>
      <c r="F50" s="319" t="s">
        <v>19</v>
      </c>
      <c r="G50" s="320" t="s">
        <v>156</v>
      </c>
      <c r="H50" s="319"/>
      <c r="I50" s="319"/>
      <c r="J50" s="319"/>
      <c r="K50" s="319" t="s">
        <v>30</v>
      </c>
      <c r="L50" s="328"/>
      <c r="M50" s="319"/>
      <c r="N50" s="334"/>
    </row>
    <row r="51" s="24" customFormat="1" ht="30" customHeight="1" spans="1:14">
      <c r="A51" s="319">
        <v>22</v>
      </c>
      <c r="B51" s="319" t="s">
        <v>157</v>
      </c>
      <c r="C51" s="319" t="s">
        <v>157</v>
      </c>
      <c r="D51" s="319" t="s">
        <v>17</v>
      </c>
      <c r="E51" s="319" t="s">
        <v>18</v>
      </c>
      <c r="F51" s="319" t="s">
        <v>19</v>
      </c>
      <c r="G51" s="320" t="s">
        <v>158</v>
      </c>
      <c r="H51" s="319" t="s">
        <v>159</v>
      </c>
      <c r="I51" s="319" t="s">
        <v>160</v>
      </c>
      <c r="J51" s="319" t="s">
        <v>161</v>
      </c>
      <c r="K51" s="319" t="s">
        <v>23</v>
      </c>
      <c r="L51" s="319" t="s">
        <v>24</v>
      </c>
      <c r="M51" s="319">
        <v>4</v>
      </c>
      <c r="N51" s="319"/>
    </row>
    <row r="52" s="24" customFormat="1" ht="30" customHeight="1" spans="1:14">
      <c r="A52" s="319"/>
      <c r="B52" s="319"/>
      <c r="C52" s="319" t="s">
        <v>162</v>
      </c>
      <c r="D52" s="319" t="s">
        <v>110</v>
      </c>
      <c r="E52" s="319" t="s">
        <v>27</v>
      </c>
      <c r="F52" s="319" t="s">
        <v>19</v>
      </c>
      <c r="G52" s="320" t="s">
        <v>163</v>
      </c>
      <c r="H52" s="319"/>
      <c r="I52" s="319"/>
      <c r="J52" s="319"/>
      <c r="K52" s="319" t="s">
        <v>23</v>
      </c>
      <c r="L52" s="319"/>
      <c r="M52" s="319"/>
      <c r="N52" s="319"/>
    </row>
    <row r="53" s="24" customFormat="1" ht="30" customHeight="1" spans="1:14">
      <c r="A53" s="319"/>
      <c r="B53" s="319"/>
      <c r="C53" s="319" t="s">
        <v>164</v>
      </c>
      <c r="D53" s="319" t="s">
        <v>32</v>
      </c>
      <c r="E53" s="319" t="s">
        <v>18</v>
      </c>
      <c r="F53" s="319" t="s">
        <v>19</v>
      </c>
      <c r="G53" s="320" t="s">
        <v>165</v>
      </c>
      <c r="H53" s="319"/>
      <c r="I53" s="319"/>
      <c r="J53" s="319"/>
      <c r="K53" s="319" t="s">
        <v>30</v>
      </c>
      <c r="L53" s="319"/>
      <c r="M53" s="319"/>
      <c r="N53" s="319"/>
    </row>
    <row r="54" s="24" customFormat="1" ht="30" customHeight="1" spans="1:14">
      <c r="A54" s="319"/>
      <c r="B54" s="319"/>
      <c r="C54" s="319" t="s">
        <v>166</v>
      </c>
      <c r="D54" s="319" t="s">
        <v>26</v>
      </c>
      <c r="E54" s="319" t="s">
        <v>27</v>
      </c>
      <c r="F54" s="319" t="s">
        <v>19</v>
      </c>
      <c r="G54" s="320" t="s">
        <v>167</v>
      </c>
      <c r="H54" s="319"/>
      <c r="I54" s="319"/>
      <c r="J54" s="319"/>
      <c r="K54" s="319" t="s">
        <v>30</v>
      </c>
      <c r="L54" s="319"/>
      <c r="M54" s="319"/>
      <c r="N54" s="319"/>
    </row>
    <row r="55" s="24" customFormat="1" ht="30" customHeight="1" spans="1:14">
      <c r="A55" s="319">
        <v>23</v>
      </c>
      <c r="B55" s="319" t="s">
        <v>168</v>
      </c>
      <c r="C55" s="319" t="s">
        <v>168</v>
      </c>
      <c r="D55" s="319" t="s">
        <v>17</v>
      </c>
      <c r="E55" s="319" t="s">
        <v>18</v>
      </c>
      <c r="F55" s="319" t="s">
        <v>19</v>
      </c>
      <c r="G55" s="320" t="s">
        <v>169</v>
      </c>
      <c r="H55" s="319" t="s">
        <v>152</v>
      </c>
      <c r="I55" s="319" t="s">
        <v>153</v>
      </c>
      <c r="J55" s="319" t="s">
        <v>170</v>
      </c>
      <c r="K55" s="319" t="s">
        <v>23</v>
      </c>
      <c r="L55" s="319" t="s">
        <v>24</v>
      </c>
      <c r="M55" s="319">
        <v>1</v>
      </c>
      <c r="N55" s="319" t="s">
        <v>171</v>
      </c>
    </row>
    <row r="56" s="24" customFormat="1" ht="30" customHeight="1" spans="1:14">
      <c r="A56" s="319"/>
      <c r="B56" s="319"/>
      <c r="C56" s="319" t="s">
        <v>172</v>
      </c>
      <c r="D56" s="319" t="s">
        <v>110</v>
      </c>
      <c r="E56" s="319" t="s">
        <v>27</v>
      </c>
      <c r="F56" s="319" t="s">
        <v>19</v>
      </c>
      <c r="G56" s="320" t="s">
        <v>173</v>
      </c>
      <c r="H56" s="319"/>
      <c r="I56" s="319"/>
      <c r="J56" s="319"/>
      <c r="K56" s="319" t="s">
        <v>23</v>
      </c>
      <c r="L56" s="319"/>
      <c r="M56" s="319"/>
      <c r="N56" s="319"/>
    </row>
    <row r="57" s="24" customFormat="1" ht="30" customHeight="1" spans="1:14">
      <c r="A57" s="319"/>
      <c r="B57" s="319"/>
      <c r="C57" s="319" t="s">
        <v>174</v>
      </c>
      <c r="D57" s="319" t="s">
        <v>26</v>
      </c>
      <c r="E57" s="319" t="s">
        <v>27</v>
      </c>
      <c r="F57" s="319" t="s">
        <v>19</v>
      </c>
      <c r="G57" s="320" t="s">
        <v>175</v>
      </c>
      <c r="H57" s="319"/>
      <c r="I57" s="319"/>
      <c r="J57" s="319"/>
      <c r="K57" s="319" t="s">
        <v>30</v>
      </c>
      <c r="L57" s="319"/>
      <c r="M57" s="319"/>
      <c r="N57" s="319"/>
    </row>
    <row r="58" s="24" customFormat="1" ht="25" customHeight="1" spans="1:14">
      <c r="A58" s="319">
        <v>24</v>
      </c>
      <c r="B58" s="319" t="s">
        <v>176</v>
      </c>
      <c r="C58" s="319" t="s">
        <v>176</v>
      </c>
      <c r="D58" s="319" t="s">
        <v>17</v>
      </c>
      <c r="E58" s="319" t="s">
        <v>18</v>
      </c>
      <c r="F58" s="319" t="s">
        <v>19</v>
      </c>
      <c r="G58" s="320" t="s">
        <v>177</v>
      </c>
      <c r="H58" s="319" t="s">
        <v>39</v>
      </c>
      <c r="I58" s="319" t="s">
        <v>178</v>
      </c>
      <c r="J58" s="319" t="s">
        <v>79</v>
      </c>
      <c r="K58" s="319" t="s">
        <v>23</v>
      </c>
      <c r="L58" s="319" t="s">
        <v>24</v>
      </c>
      <c r="M58" s="319">
        <v>2</v>
      </c>
      <c r="N58" s="319"/>
    </row>
    <row r="59" s="24" customFormat="1" ht="30" customHeight="1" spans="1:14">
      <c r="A59" s="319"/>
      <c r="B59" s="319"/>
      <c r="C59" s="319" t="s">
        <v>179</v>
      </c>
      <c r="D59" s="319" t="s">
        <v>110</v>
      </c>
      <c r="E59" s="319" t="s">
        <v>27</v>
      </c>
      <c r="F59" s="319" t="s">
        <v>19</v>
      </c>
      <c r="G59" s="320" t="s">
        <v>180</v>
      </c>
      <c r="H59" s="319"/>
      <c r="I59" s="319"/>
      <c r="J59" s="319"/>
      <c r="K59" s="319" t="s">
        <v>23</v>
      </c>
      <c r="L59" s="319"/>
      <c r="M59" s="319"/>
      <c r="N59" s="319"/>
    </row>
    <row r="60" s="24" customFormat="1" ht="30" customHeight="1" spans="1:14">
      <c r="A60" s="319"/>
      <c r="B60" s="319"/>
      <c r="C60" s="319" t="s">
        <v>181</v>
      </c>
      <c r="D60" s="319" t="s">
        <v>32</v>
      </c>
      <c r="E60" s="319" t="s">
        <v>18</v>
      </c>
      <c r="F60" s="319" t="s">
        <v>19</v>
      </c>
      <c r="G60" s="320" t="s">
        <v>182</v>
      </c>
      <c r="H60" s="319"/>
      <c r="I60" s="319"/>
      <c r="J60" s="319"/>
      <c r="K60" s="319" t="s">
        <v>30</v>
      </c>
      <c r="L60" s="319"/>
      <c r="M60" s="319"/>
      <c r="N60" s="319"/>
    </row>
    <row r="61" s="24" customFormat="1" ht="30" customHeight="1" spans="1:14">
      <c r="A61" s="319"/>
      <c r="B61" s="319"/>
      <c r="C61" s="319" t="s">
        <v>183</v>
      </c>
      <c r="D61" s="319" t="s">
        <v>26</v>
      </c>
      <c r="E61" s="319" t="s">
        <v>27</v>
      </c>
      <c r="F61" s="319" t="s">
        <v>19</v>
      </c>
      <c r="G61" s="320" t="s">
        <v>184</v>
      </c>
      <c r="H61" s="319"/>
      <c r="I61" s="319"/>
      <c r="J61" s="319"/>
      <c r="K61" s="319" t="s">
        <v>30</v>
      </c>
      <c r="L61" s="319"/>
      <c r="M61" s="319"/>
      <c r="N61" s="319"/>
    </row>
    <row r="62" s="24" customFormat="1" ht="30" customHeight="1" spans="1:14">
      <c r="A62" s="324">
        <v>25</v>
      </c>
      <c r="B62" s="325" t="s">
        <v>185</v>
      </c>
      <c r="C62" s="325" t="s">
        <v>185</v>
      </c>
      <c r="D62" s="319" t="s">
        <v>17</v>
      </c>
      <c r="E62" s="319" t="s">
        <v>18</v>
      </c>
      <c r="F62" s="319" t="s">
        <v>19</v>
      </c>
      <c r="G62" s="326" t="s">
        <v>186</v>
      </c>
      <c r="H62" s="319" t="s">
        <v>159</v>
      </c>
      <c r="I62" s="319" t="s">
        <v>160</v>
      </c>
      <c r="J62" s="319" t="s">
        <v>161</v>
      </c>
      <c r="K62" s="319" t="s">
        <v>23</v>
      </c>
      <c r="L62" s="328" t="s">
        <v>24</v>
      </c>
      <c r="M62" s="335">
        <v>2</v>
      </c>
      <c r="N62" s="319"/>
    </row>
    <row r="63" s="24" customFormat="1" ht="30" customHeight="1" spans="1:14">
      <c r="A63" s="324"/>
      <c r="B63" s="325"/>
      <c r="C63" s="327" t="s">
        <v>187</v>
      </c>
      <c r="D63" s="319" t="s">
        <v>43</v>
      </c>
      <c r="E63" s="319" t="s">
        <v>27</v>
      </c>
      <c r="F63" s="319" t="s">
        <v>19</v>
      </c>
      <c r="G63" s="328" t="s">
        <v>188</v>
      </c>
      <c r="H63" s="319"/>
      <c r="I63" s="319"/>
      <c r="J63" s="319"/>
      <c r="K63" s="319" t="s">
        <v>23</v>
      </c>
      <c r="L63" s="328"/>
      <c r="M63" s="335"/>
      <c r="N63" s="319"/>
    </row>
    <row r="64" s="24" customFormat="1" ht="30" customHeight="1" spans="1:14">
      <c r="A64" s="324"/>
      <c r="B64" s="325"/>
      <c r="C64" s="327" t="s">
        <v>189</v>
      </c>
      <c r="D64" s="326" t="s">
        <v>32</v>
      </c>
      <c r="E64" s="319" t="s">
        <v>18</v>
      </c>
      <c r="F64" s="319" t="s">
        <v>19</v>
      </c>
      <c r="G64" s="326" t="s">
        <v>97</v>
      </c>
      <c r="H64" s="319"/>
      <c r="I64" s="319"/>
      <c r="J64" s="319"/>
      <c r="K64" s="319" t="s">
        <v>30</v>
      </c>
      <c r="L64" s="328"/>
      <c r="M64" s="335"/>
      <c r="N64" s="319"/>
    </row>
    <row r="65" s="24" customFormat="1" ht="30" customHeight="1" spans="1:14">
      <c r="A65" s="324"/>
      <c r="B65" s="325"/>
      <c r="C65" s="327" t="s">
        <v>190</v>
      </c>
      <c r="D65" s="326" t="s">
        <v>26</v>
      </c>
      <c r="E65" s="319" t="s">
        <v>27</v>
      </c>
      <c r="F65" s="319" t="s">
        <v>19</v>
      </c>
      <c r="G65" s="326" t="s">
        <v>191</v>
      </c>
      <c r="H65" s="319"/>
      <c r="I65" s="319"/>
      <c r="J65" s="319"/>
      <c r="K65" s="319" t="s">
        <v>30</v>
      </c>
      <c r="L65" s="328"/>
      <c r="M65" s="335"/>
      <c r="N65" s="319"/>
    </row>
    <row r="66" s="24" customFormat="1" ht="31" customHeight="1" spans="1:14">
      <c r="A66" s="319">
        <v>26</v>
      </c>
      <c r="B66" s="319" t="s">
        <v>192</v>
      </c>
      <c r="C66" s="319" t="s">
        <v>192</v>
      </c>
      <c r="D66" s="319" t="s">
        <v>17</v>
      </c>
      <c r="E66" s="319" t="s">
        <v>18</v>
      </c>
      <c r="F66" s="319" t="s">
        <v>19</v>
      </c>
      <c r="G66" s="320" t="s">
        <v>186</v>
      </c>
      <c r="H66" s="319" t="s">
        <v>193</v>
      </c>
      <c r="I66" s="319" t="s">
        <v>194</v>
      </c>
      <c r="J66" s="319" t="s">
        <v>195</v>
      </c>
      <c r="K66" s="319" t="s">
        <v>83</v>
      </c>
      <c r="L66" s="328" t="s">
        <v>24</v>
      </c>
      <c r="M66" s="319">
        <v>2</v>
      </c>
      <c r="N66" s="334"/>
    </row>
    <row r="67" s="24" customFormat="1" ht="22" customHeight="1" spans="1:14">
      <c r="A67" s="319">
        <v>27</v>
      </c>
      <c r="B67" s="319" t="s">
        <v>196</v>
      </c>
      <c r="C67" s="319" t="s">
        <v>196</v>
      </c>
      <c r="D67" s="319" t="s">
        <v>17</v>
      </c>
      <c r="E67" s="319" t="s">
        <v>18</v>
      </c>
      <c r="F67" s="319" t="s">
        <v>19</v>
      </c>
      <c r="G67" s="320" t="s">
        <v>197</v>
      </c>
      <c r="H67" s="319" t="s">
        <v>193</v>
      </c>
      <c r="I67" s="319" t="s">
        <v>198</v>
      </c>
      <c r="J67" s="319" t="s">
        <v>195</v>
      </c>
      <c r="K67" s="319" t="s">
        <v>23</v>
      </c>
      <c r="L67" s="328" t="s">
        <v>24</v>
      </c>
      <c r="M67" s="319">
        <v>4</v>
      </c>
      <c r="N67" s="334"/>
    </row>
    <row r="68" s="24" customFormat="1" ht="26" customHeight="1" spans="1:14">
      <c r="A68" s="319"/>
      <c r="B68" s="319"/>
      <c r="C68" s="319" t="s">
        <v>199</v>
      </c>
      <c r="D68" s="319" t="s">
        <v>43</v>
      </c>
      <c r="E68" s="319" t="s">
        <v>27</v>
      </c>
      <c r="F68" s="319" t="s">
        <v>19</v>
      </c>
      <c r="G68" s="320" t="s">
        <v>200</v>
      </c>
      <c r="H68" s="319"/>
      <c r="I68" s="319"/>
      <c r="J68" s="319"/>
      <c r="K68" s="319" t="s">
        <v>23</v>
      </c>
      <c r="L68" s="328"/>
      <c r="M68" s="319"/>
      <c r="N68" s="334"/>
    </row>
    <row r="69" s="24" customFormat="1" ht="30" customHeight="1" spans="1:14">
      <c r="A69" s="319"/>
      <c r="B69" s="319"/>
      <c r="C69" s="319" t="s">
        <v>201</v>
      </c>
      <c r="D69" s="319" t="s">
        <v>32</v>
      </c>
      <c r="E69" s="319" t="s">
        <v>18</v>
      </c>
      <c r="F69" s="319" t="s">
        <v>19</v>
      </c>
      <c r="G69" s="320" t="s">
        <v>202</v>
      </c>
      <c r="H69" s="319"/>
      <c r="I69" s="319"/>
      <c r="J69" s="319"/>
      <c r="K69" s="319" t="s">
        <v>30</v>
      </c>
      <c r="L69" s="328"/>
      <c r="M69" s="319"/>
      <c r="N69" s="334"/>
    </row>
    <row r="70" s="24" customFormat="1" ht="30" customHeight="1" spans="1:14">
      <c r="A70" s="319">
        <v>28</v>
      </c>
      <c r="B70" s="319" t="s">
        <v>203</v>
      </c>
      <c r="C70" s="319" t="s">
        <v>203</v>
      </c>
      <c r="D70" s="319" t="s">
        <v>17</v>
      </c>
      <c r="E70" s="319" t="s">
        <v>18</v>
      </c>
      <c r="F70" s="319" t="s">
        <v>19</v>
      </c>
      <c r="G70" s="320" t="s">
        <v>158</v>
      </c>
      <c r="H70" s="319" t="s">
        <v>204</v>
      </c>
      <c r="I70" s="319" t="s">
        <v>205</v>
      </c>
      <c r="J70" s="319" t="s">
        <v>206</v>
      </c>
      <c r="K70" s="319" t="s">
        <v>23</v>
      </c>
      <c r="L70" s="328" t="s">
        <v>24</v>
      </c>
      <c r="M70" s="319">
        <v>2</v>
      </c>
      <c r="N70" s="334"/>
    </row>
    <row r="71" s="24" customFormat="1" ht="26" customHeight="1" spans="1:14">
      <c r="A71" s="319"/>
      <c r="B71" s="319"/>
      <c r="C71" s="319" t="s">
        <v>207</v>
      </c>
      <c r="D71" s="319" t="s">
        <v>32</v>
      </c>
      <c r="E71" s="319" t="s">
        <v>18</v>
      </c>
      <c r="F71" s="319" t="s">
        <v>19</v>
      </c>
      <c r="G71" s="320" t="s">
        <v>208</v>
      </c>
      <c r="H71" s="319"/>
      <c r="I71" s="319"/>
      <c r="J71" s="319"/>
      <c r="K71" s="319" t="s">
        <v>30</v>
      </c>
      <c r="L71" s="328"/>
      <c r="M71" s="319"/>
      <c r="N71" s="334"/>
    </row>
    <row r="72" s="24" customFormat="1" ht="31" customHeight="1" spans="1:14">
      <c r="A72" s="323">
        <v>29</v>
      </c>
      <c r="B72" s="323" t="s">
        <v>209</v>
      </c>
      <c r="C72" s="323" t="s">
        <v>209</v>
      </c>
      <c r="D72" s="323" t="s">
        <v>17</v>
      </c>
      <c r="E72" s="323" t="s">
        <v>18</v>
      </c>
      <c r="F72" s="323" t="s">
        <v>210</v>
      </c>
      <c r="G72" s="336" t="s">
        <v>211</v>
      </c>
      <c r="H72" s="323" t="s">
        <v>212</v>
      </c>
      <c r="I72" s="323" t="s">
        <v>213</v>
      </c>
      <c r="J72" s="323" t="s">
        <v>214</v>
      </c>
      <c r="K72" s="323" t="s">
        <v>23</v>
      </c>
      <c r="L72" s="337" t="s">
        <v>24</v>
      </c>
      <c r="M72" s="323">
        <v>1</v>
      </c>
      <c r="N72" s="323"/>
    </row>
    <row r="73" s="24" customFormat="1" ht="37" customHeight="1" spans="1:14">
      <c r="A73" s="323"/>
      <c r="B73" s="323"/>
      <c r="C73" s="323" t="s">
        <v>215</v>
      </c>
      <c r="D73" s="323" t="s">
        <v>43</v>
      </c>
      <c r="E73" s="323" t="s">
        <v>27</v>
      </c>
      <c r="F73" s="323" t="s">
        <v>210</v>
      </c>
      <c r="G73" s="336" t="s">
        <v>216</v>
      </c>
      <c r="H73" s="323"/>
      <c r="I73" s="323"/>
      <c r="J73" s="323"/>
      <c r="K73" s="323" t="s">
        <v>23</v>
      </c>
      <c r="L73" s="337"/>
      <c r="M73" s="323"/>
      <c r="N73" s="323"/>
    </row>
    <row r="74" s="24" customFormat="1" ht="26" customHeight="1" spans="1:14">
      <c r="A74" s="323"/>
      <c r="B74" s="323"/>
      <c r="C74" s="323" t="s">
        <v>217</v>
      </c>
      <c r="D74" s="323" t="s">
        <v>26</v>
      </c>
      <c r="E74" s="323" t="s">
        <v>27</v>
      </c>
      <c r="F74" s="323" t="s">
        <v>210</v>
      </c>
      <c r="G74" s="336" t="s">
        <v>218</v>
      </c>
      <c r="H74" s="323"/>
      <c r="I74" s="323"/>
      <c r="J74" s="323"/>
      <c r="K74" s="323" t="s">
        <v>30</v>
      </c>
      <c r="L74" s="337"/>
      <c r="M74" s="323"/>
      <c r="N74" s="323"/>
    </row>
    <row r="75" s="24" customFormat="1" ht="36" customHeight="1" spans="1:14">
      <c r="A75" s="323">
        <v>30</v>
      </c>
      <c r="B75" s="323" t="s">
        <v>219</v>
      </c>
      <c r="C75" s="323" t="s">
        <v>219</v>
      </c>
      <c r="D75" s="323" t="s">
        <v>17</v>
      </c>
      <c r="E75" s="323" t="s">
        <v>27</v>
      </c>
      <c r="F75" s="323" t="s">
        <v>210</v>
      </c>
      <c r="G75" s="336" t="s">
        <v>220</v>
      </c>
      <c r="H75" s="323" t="s">
        <v>212</v>
      </c>
      <c r="I75" s="323" t="s">
        <v>213</v>
      </c>
      <c r="J75" s="323" t="s">
        <v>221</v>
      </c>
      <c r="K75" s="323" t="s">
        <v>23</v>
      </c>
      <c r="L75" s="337" t="s">
        <v>24</v>
      </c>
      <c r="M75" s="323">
        <v>1</v>
      </c>
      <c r="N75" s="323"/>
    </row>
    <row r="76" s="24" customFormat="1" ht="31" customHeight="1" spans="1:14">
      <c r="A76" s="323"/>
      <c r="B76" s="323"/>
      <c r="C76" s="323" t="s">
        <v>222</v>
      </c>
      <c r="D76" s="323" t="s">
        <v>17</v>
      </c>
      <c r="E76" s="323" t="s">
        <v>18</v>
      </c>
      <c r="F76" s="323" t="s">
        <v>210</v>
      </c>
      <c r="G76" s="336" t="s">
        <v>223</v>
      </c>
      <c r="H76" s="323"/>
      <c r="I76" s="323"/>
      <c r="J76" s="323" t="s">
        <v>224</v>
      </c>
      <c r="K76" s="323" t="s">
        <v>23</v>
      </c>
      <c r="L76" s="337"/>
      <c r="M76" s="323"/>
      <c r="N76" s="323"/>
    </row>
    <row r="77" s="24" customFormat="1" ht="38" customHeight="1" spans="1:14">
      <c r="A77" s="319">
        <v>31</v>
      </c>
      <c r="B77" s="319" t="s">
        <v>225</v>
      </c>
      <c r="C77" s="319" t="s">
        <v>225</v>
      </c>
      <c r="D77" s="319" t="s">
        <v>17</v>
      </c>
      <c r="E77" s="319" t="s">
        <v>18</v>
      </c>
      <c r="F77" s="319" t="s">
        <v>19</v>
      </c>
      <c r="G77" s="320" t="s">
        <v>226</v>
      </c>
      <c r="H77" s="319" t="s">
        <v>212</v>
      </c>
      <c r="I77" s="319" t="s">
        <v>213</v>
      </c>
      <c r="J77" s="319" t="s">
        <v>227</v>
      </c>
      <c r="K77" s="319"/>
      <c r="L77" s="328" t="s">
        <v>24</v>
      </c>
      <c r="M77" s="319">
        <v>2</v>
      </c>
      <c r="N77" s="319"/>
    </row>
    <row r="78" s="24" customFormat="1" ht="36" customHeight="1" spans="1:14">
      <c r="A78" s="319">
        <v>32</v>
      </c>
      <c r="B78" s="319" t="s">
        <v>228</v>
      </c>
      <c r="C78" s="319" t="s">
        <v>228</v>
      </c>
      <c r="D78" s="319" t="s">
        <v>17</v>
      </c>
      <c r="E78" s="319" t="s">
        <v>27</v>
      </c>
      <c r="F78" s="319" t="s">
        <v>19</v>
      </c>
      <c r="G78" s="320" t="s">
        <v>229</v>
      </c>
      <c r="H78" s="319" t="s">
        <v>212</v>
      </c>
      <c r="I78" s="319" t="s">
        <v>230</v>
      </c>
      <c r="J78" s="319" t="s">
        <v>231</v>
      </c>
      <c r="K78" s="319" t="s">
        <v>83</v>
      </c>
      <c r="L78" s="328" t="s">
        <v>24</v>
      </c>
      <c r="M78" s="319">
        <v>3</v>
      </c>
      <c r="N78" s="319"/>
    </row>
    <row r="79" s="24" customFormat="1" ht="25" customHeight="1" spans="1:14">
      <c r="A79" s="319">
        <v>33</v>
      </c>
      <c r="B79" s="319" t="s">
        <v>232</v>
      </c>
      <c r="C79" s="319" t="s">
        <v>232</v>
      </c>
      <c r="D79" s="319" t="s">
        <v>17</v>
      </c>
      <c r="E79" s="319" t="s">
        <v>18</v>
      </c>
      <c r="F79" s="319" t="s">
        <v>19</v>
      </c>
      <c r="G79" s="320" t="s">
        <v>77</v>
      </c>
      <c r="H79" s="319" t="s">
        <v>212</v>
      </c>
      <c r="I79" s="319" t="s">
        <v>230</v>
      </c>
      <c r="J79" s="319" t="s">
        <v>231</v>
      </c>
      <c r="K79" s="319" t="s">
        <v>83</v>
      </c>
      <c r="L79" s="328" t="s">
        <v>24</v>
      </c>
      <c r="M79" s="319">
        <v>1</v>
      </c>
      <c r="N79" s="319"/>
    </row>
    <row r="80" s="24" customFormat="1" ht="28" customHeight="1" spans="1:14">
      <c r="A80" s="319">
        <v>34</v>
      </c>
      <c r="B80" s="319" t="s">
        <v>233</v>
      </c>
      <c r="C80" s="319" t="s">
        <v>233</v>
      </c>
      <c r="D80" s="319" t="s">
        <v>17</v>
      </c>
      <c r="E80" s="319" t="s">
        <v>18</v>
      </c>
      <c r="F80" s="319" t="s">
        <v>19</v>
      </c>
      <c r="G80" s="320" t="s">
        <v>158</v>
      </c>
      <c r="H80" s="319" t="s">
        <v>50</v>
      </c>
      <c r="I80" s="319" t="s">
        <v>121</v>
      </c>
      <c r="J80" s="321" t="s">
        <v>234</v>
      </c>
      <c r="K80" s="319" t="s">
        <v>23</v>
      </c>
      <c r="L80" s="328" t="s">
        <v>24</v>
      </c>
      <c r="M80" s="338">
        <v>4</v>
      </c>
      <c r="N80" s="319" t="s">
        <v>235</v>
      </c>
    </row>
    <row r="81" s="24" customFormat="1" ht="28" customHeight="1" spans="1:14">
      <c r="A81" s="319"/>
      <c r="B81" s="319"/>
      <c r="C81" s="319" t="s">
        <v>236</v>
      </c>
      <c r="D81" s="319" t="s">
        <v>43</v>
      </c>
      <c r="E81" s="319" t="s">
        <v>27</v>
      </c>
      <c r="F81" s="319" t="s">
        <v>210</v>
      </c>
      <c r="G81" s="320" t="s">
        <v>220</v>
      </c>
      <c r="H81" s="319"/>
      <c r="I81" s="319"/>
      <c r="J81" s="319" t="s">
        <v>237</v>
      </c>
      <c r="K81" s="319" t="s">
        <v>23</v>
      </c>
      <c r="L81" s="328"/>
      <c r="M81" s="338"/>
      <c r="N81" s="319"/>
    </row>
    <row r="82" s="24" customFormat="1" ht="30" customHeight="1" spans="1:14">
      <c r="A82" s="319"/>
      <c r="B82" s="319"/>
      <c r="C82" s="319" t="s">
        <v>238</v>
      </c>
      <c r="D82" s="319" t="s">
        <v>32</v>
      </c>
      <c r="E82" s="319" t="s">
        <v>18</v>
      </c>
      <c r="F82" s="319" t="s">
        <v>19</v>
      </c>
      <c r="G82" s="320" t="s">
        <v>239</v>
      </c>
      <c r="H82" s="319"/>
      <c r="I82" s="319"/>
      <c r="J82" s="321" t="s">
        <v>234</v>
      </c>
      <c r="K82" s="319" t="s">
        <v>30</v>
      </c>
      <c r="L82" s="328"/>
      <c r="M82" s="338"/>
      <c r="N82" s="319"/>
    </row>
    <row r="83" s="24" customFormat="1" ht="22" customHeight="1" spans="1:14">
      <c r="A83" s="319"/>
      <c r="B83" s="319"/>
      <c r="C83" s="319" t="s">
        <v>240</v>
      </c>
      <c r="D83" s="319" t="s">
        <v>26</v>
      </c>
      <c r="E83" s="319" t="s">
        <v>27</v>
      </c>
      <c r="F83" s="319" t="s">
        <v>19</v>
      </c>
      <c r="G83" s="320" t="s">
        <v>241</v>
      </c>
      <c r="H83" s="319"/>
      <c r="I83" s="319"/>
      <c r="J83" s="321" t="s">
        <v>234</v>
      </c>
      <c r="K83" s="319" t="s">
        <v>30</v>
      </c>
      <c r="L83" s="328"/>
      <c r="M83" s="338"/>
      <c r="N83" s="319"/>
    </row>
    <row r="84" s="24" customFormat="1" ht="20" customHeight="1" spans="1:14">
      <c r="A84" s="324">
        <v>35</v>
      </c>
      <c r="B84" s="319" t="s">
        <v>242</v>
      </c>
      <c r="C84" s="319" t="s">
        <v>242</v>
      </c>
      <c r="D84" s="319" t="s">
        <v>17</v>
      </c>
      <c r="E84" s="319" t="s">
        <v>18</v>
      </c>
      <c r="F84" s="319" t="s">
        <v>19</v>
      </c>
      <c r="G84" s="328" t="s">
        <v>141</v>
      </c>
      <c r="H84" s="319" t="s">
        <v>212</v>
      </c>
      <c r="I84" s="319" t="s">
        <v>243</v>
      </c>
      <c r="J84" s="319" t="s">
        <v>244</v>
      </c>
      <c r="K84" s="319" t="s">
        <v>23</v>
      </c>
      <c r="L84" s="328" t="s">
        <v>24</v>
      </c>
      <c r="M84" s="319">
        <v>3</v>
      </c>
      <c r="N84" s="319"/>
    </row>
    <row r="85" s="24" customFormat="1" ht="24" customHeight="1" spans="1:14">
      <c r="A85" s="324"/>
      <c r="B85" s="319"/>
      <c r="C85" s="319" t="s">
        <v>245</v>
      </c>
      <c r="D85" s="319" t="s">
        <v>43</v>
      </c>
      <c r="E85" s="319" t="s">
        <v>27</v>
      </c>
      <c r="F85" s="319" t="s">
        <v>19</v>
      </c>
      <c r="G85" s="328" t="s">
        <v>246</v>
      </c>
      <c r="H85" s="319"/>
      <c r="I85" s="319"/>
      <c r="J85" s="319"/>
      <c r="K85" s="319" t="s">
        <v>23</v>
      </c>
      <c r="L85" s="328"/>
      <c r="M85" s="319"/>
      <c r="N85" s="319"/>
    </row>
    <row r="86" s="24" customFormat="1" ht="13" customHeight="1" spans="1:14">
      <c r="A86" s="324"/>
      <c r="B86" s="319"/>
      <c r="C86" s="319" t="s">
        <v>247</v>
      </c>
      <c r="D86" s="319" t="s">
        <v>26</v>
      </c>
      <c r="E86" s="319" t="s">
        <v>27</v>
      </c>
      <c r="F86" s="319" t="s">
        <v>19</v>
      </c>
      <c r="G86" s="328" t="s">
        <v>248</v>
      </c>
      <c r="H86" s="319"/>
      <c r="I86" s="319"/>
      <c r="J86" s="319"/>
      <c r="K86" s="319" t="s">
        <v>30</v>
      </c>
      <c r="L86" s="328"/>
      <c r="M86" s="319"/>
      <c r="N86" s="319"/>
    </row>
    <row r="87" s="24" customFormat="1" ht="26" customHeight="1" spans="1:14">
      <c r="A87" s="324"/>
      <c r="B87" s="319"/>
      <c r="C87" s="319" t="s">
        <v>249</v>
      </c>
      <c r="D87" s="319" t="s">
        <v>32</v>
      </c>
      <c r="E87" s="319" t="s">
        <v>18</v>
      </c>
      <c r="F87" s="319" t="s">
        <v>19</v>
      </c>
      <c r="G87" s="328" t="s">
        <v>250</v>
      </c>
      <c r="H87" s="319"/>
      <c r="I87" s="319"/>
      <c r="J87" s="319"/>
      <c r="K87" s="319" t="s">
        <v>30</v>
      </c>
      <c r="L87" s="328"/>
      <c r="M87" s="319"/>
      <c r="N87" s="319"/>
    </row>
    <row r="88" s="24" customFormat="1" ht="29" customHeight="1" spans="1:14">
      <c r="A88" s="319">
        <v>36</v>
      </c>
      <c r="B88" s="319" t="s">
        <v>251</v>
      </c>
      <c r="C88" s="319" t="s">
        <v>251</v>
      </c>
      <c r="D88" s="319" t="s">
        <v>17</v>
      </c>
      <c r="E88" s="319" t="s">
        <v>18</v>
      </c>
      <c r="F88" s="319" t="s">
        <v>19</v>
      </c>
      <c r="G88" s="320" t="s">
        <v>252</v>
      </c>
      <c r="H88" s="319" t="s">
        <v>159</v>
      </c>
      <c r="I88" s="319" t="s">
        <v>253</v>
      </c>
      <c r="J88" s="319" t="s">
        <v>254</v>
      </c>
      <c r="K88" s="319" t="s">
        <v>23</v>
      </c>
      <c r="L88" s="328" t="s">
        <v>24</v>
      </c>
      <c r="M88" s="319">
        <v>2</v>
      </c>
      <c r="N88" s="319"/>
    </row>
    <row r="89" s="24" customFormat="1" ht="20" customHeight="1" spans="1:14">
      <c r="A89" s="319"/>
      <c r="B89" s="319"/>
      <c r="C89" s="319" t="s">
        <v>255</v>
      </c>
      <c r="D89" s="319" t="s">
        <v>17</v>
      </c>
      <c r="E89" s="319" t="s">
        <v>27</v>
      </c>
      <c r="F89" s="319" t="s">
        <v>210</v>
      </c>
      <c r="G89" s="320" t="s">
        <v>256</v>
      </c>
      <c r="H89" s="319"/>
      <c r="I89" s="319"/>
      <c r="J89" s="319"/>
      <c r="K89" s="319" t="s">
        <v>23</v>
      </c>
      <c r="L89" s="328" t="s">
        <v>24</v>
      </c>
      <c r="M89" s="319"/>
      <c r="N89" s="319"/>
    </row>
    <row r="90" s="24" customFormat="1" ht="31" customHeight="1" spans="1:14">
      <c r="A90" s="319">
        <v>37</v>
      </c>
      <c r="B90" s="319" t="s">
        <v>257</v>
      </c>
      <c r="C90" s="319" t="s">
        <v>257</v>
      </c>
      <c r="D90" s="319" t="s">
        <v>17</v>
      </c>
      <c r="E90" s="319" t="s">
        <v>18</v>
      </c>
      <c r="F90" s="319" t="s">
        <v>19</v>
      </c>
      <c r="G90" s="320" t="s">
        <v>258</v>
      </c>
      <c r="H90" s="319" t="s">
        <v>159</v>
      </c>
      <c r="I90" s="319" t="s">
        <v>259</v>
      </c>
      <c r="J90" s="319" t="s">
        <v>260</v>
      </c>
      <c r="K90" s="319" t="s">
        <v>83</v>
      </c>
      <c r="L90" s="328" t="s">
        <v>24</v>
      </c>
      <c r="M90" s="319">
        <v>2</v>
      </c>
      <c r="N90" s="319"/>
    </row>
    <row r="91" s="24" customFormat="1" ht="45" customHeight="1" spans="1:14">
      <c r="A91" s="319">
        <v>38</v>
      </c>
      <c r="B91" s="319" t="s">
        <v>261</v>
      </c>
      <c r="C91" s="319" t="s">
        <v>261</v>
      </c>
      <c r="D91" s="319" t="s">
        <v>17</v>
      </c>
      <c r="E91" s="319" t="s">
        <v>18</v>
      </c>
      <c r="F91" s="319" t="s">
        <v>19</v>
      </c>
      <c r="G91" s="320" t="s">
        <v>262</v>
      </c>
      <c r="H91" s="319" t="s">
        <v>159</v>
      </c>
      <c r="I91" s="319" t="s">
        <v>263</v>
      </c>
      <c r="J91" s="319" t="s">
        <v>264</v>
      </c>
      <c r="K91" s="319" t="s">
        <v>265</v>
      </c>
      <c r="L91" s="319" t="s">
        <v>24</v>
      </c>
      <c r="M91" s="319">
        <v>1</v>
      </c>
      <c r="N91" s="319" t="s">
        <v>266</v>
      </c>
    </row>
    <row r="92" s="24" customFormat="1" ht="46" customHeight="1" spans="1:14">
      <c r="A92" s="319"/>
      <c r="B92" s="319"/>
      <c r="C92" s="319" t="s">
        <v>267</v>
      </c>
      <c r="D92" s="319" t="s">
        <v>26</v>
      </c>
      <c r="E92" s="319" t="s">
        <v>27</v>
      </c>
      <c r="F92" s="319" t="s">
        <v>19</v>
      </c>
      <c r="G92" s="320" t="s">
        <v>268</v>
      </c>
      <c r="H92" s="319"/>
      <c r="I92" s="319"/>
      <c r="J92" s="319"/>
      <c r="K92" s="319" t="s">
        <v>30</v>
      </c>
      <c r="L92" s="319"/>
      <c r="M92" s="319"/>
      <c r="N92" s="319"/>
    </row>
    <row r="93" s="24" customFormat="1" ht="46" customHeight="1" spans="1:14">
      <c r="A93" s="319">
        <v>39</v>
      </c>
      <c r="B93" s="319" t="s">
        <v>269</v>
      </c>
      <c r="C93" s="319" t="s">
        <v>269</v>
      </c>
      <c r="D93" s="319" t="s">
        <v>17</v>
      </c>
      <c r="E93" s="319" t="s">
        <v>18</v>
      </c>
      <c r="F93" s="319" t="s">
        <v>19</v>
      </c>
      <c r="G93" s="328" t="s">
        <v>270</v>
      </c>
      <c r="H93" s="319" t="s">
        <v>159</v>
      </c>
      <c r="I93" s="319">
        <v>2020.3</v>
      </c>
      <c r="J93" s="339" t="s">
        <v>264</v>
      </c>
      <c r="K93" s="319" t="s">
        <v>23</v>
      </c>
      <c r="L93" s="319" t="s">
        <v>24</v>
      </c>
      <c r="M93" s="319">
        <v>2</v>
      </c>
      <c r="N93" s="319"/>
    </row>
    <row r="94" s="24" customFormat="1" ht="45" customHeight="1" spans="1:14">
      <c r="A94" s="319"/>
      <c r="B94" s="319"/>
      <c r="C94" s="319" t="s">
        <v>271</v>
      </c>
      <c r="D94" s="319" t="s">
        <v>43</v>
      </c>
      <c r="E94" s="319" t="s">
        <v>27</v>
      </c>
      <c r="F94" s="319" t="s">
        <v>19</v>
      </c>
      <c r="G94" s="328" t="s">
        <v>220</v>
      </c>
      <c r="H94" s="319"/>
      <c r="I94" s="319"/>
      <c r="J94" s="339"/>
      <c r="K94" s="319" t="s">
        <v>23</v>
      </c>
      <c r="L94" s="319"/>
      <c r="M94" s="319"/>
      <c r="N94" s="319"/>
    </row>
    <row r="95" s="24" customFormat="1" ht="45" customHeight="1" spans="1:14">
      <c r="A95" s="319"/>
      <c r="B95" s="319"/>
      <c r="C95" s="319"/>
      <c r="D95" s="319"/>
      <c r="E95" s="319"/>
      <c r="F95" s="319"/>
      <c r="G95" s="328"/>
      <c r="H95" s="319"/>
      <c r="I95" s="319"/>
      <c r="J95" s="339"/>
      <c r="K95" s="319"/>
      <c r="L95" s="319"/>
      <c r="M95" s="319">
        <f>SUM(M3:M94)</f>
        <v>80</v>
      </c>
      <c r="N95" s="319"/>
    </row>
  </sheetData>
  <mergeCells count="228">
    <mergeCell ref="A1:N1"/>
    <mergeCell ref="A3:A5"/>
    <mergeCell ref="A6:A8"/>
    <mergeCell ref="A9:A11"/>
    <mergeCell ref="A12:A13"/>
    <mergeCell ref="A14:A15"/>
    <mergeCell ref="A17:A18"/>
    <mergeCell ref="A20:A21"/>
    <mergeCell ref="A22:A23"/>
    <mergeCell ref="A26:A28"/>
    <mergeCell ref="A29:A31"/>
    <mergeCell ref="A32:A34"/>
    <mergeCell ref="A37:A40"/>
    <mergeCell ref="A41:A43"/>
    <mergeCell ref="A44:A45"/>
    <mergeCell ref="A46:A48"/>
    <mergeCell ref="A49:A50"/>
    <mergeCell ref="A51:A54"/>
    <mergeCell ref="A55:A57"/>
    <mergeCell ref="A58:A61"/>
    <mergeCell ref="A62:A65"/>
    <mergeCell ref="A67:A69"/>
    <mergeCell ref="A70:A71"/>
    <mergeCell ref="A72:A74"/>
    <mergeCell ref="A75:A76"/>
    <mergeCell ref="A80:A83"/>
    <mergeCell ref="A84:A87"/>
    <mergeCell ref="A88:A89"/>
    <mergeCell ref="A91:A92"/>
    <mergeCell ref="A93:A94"/>
    <mergeCell ref="B3:B5"/>
    <mergeCell ref="B6:B8"/>
    <mergeCell ref="B9:B11"/>
    <mergeCell ref="B12:B13"/>
    <mergeCell ref="B14:B15"/>
    <mergeCell ref="B17:B18"/>
    <mergeCell ref="B20:B21"/>
    <mergeCell ref="B22:B23"/>
    <mergeCell ref="B26:B28"/>
    <mergeCell ref="B29:B31"/>
    <mergeCell ref="B32:B34"/>
    <mergeCell ref="B37:B40"/>
    <mergeCell ref="B41:B43"/>
    <mergeCell ref="B44:B45"/>
    <mergeCell ref="B46:B48"/>
    <mergeCell ref="B49:B50"/>
    <mergeCell ref="B51:B54"/>
    <mergeCell ref="B55:B57"/>
    <mergeCell ref="B58:B61"/>
    <mergeCell ref="B62:B65"/>
    <mergeCell ref="B67:B69"/>
    <mergeCell ref="B70:B71"/>
    <mergeCell ref="B72:B74"/>
    <mergeCell ref="B75:B76"/>
    <mergeCell ref="B80:B83"/>
    <mergeCell ref="B84:B87"/>
    <mergeCell ref="B88:B89"/>
    <mergeCell ref="B91:B92"/>
    <mergeCell ref="B93:B94"/>
    <mergeCell ref="H3:H5"/>
    <mergeCell ref="H6:H8"/>
    <mergeCell ref="H9:H11"/>
    <mergeCell ref="H12:H13"/>
    <mergeCell ref="H14:H15"/>
    <mergeCell ref="H17:H18"/>
    <mergeCell ref="H20:H21"/>
    <mergeCell ref="H22:H23"/>
    <mergeCell ref="H24:H25"/>
    <mergeCell ref="H26:H28"/>
    <mergeCell ref="H29:H31"/>
    <mergeCell ref="H32:H34"/>
    <mergeCell ref="H37:H40"/>
    <mergeCell ref="H41:H43"/>
    <mergeCell ref="H44:H45"/>
    <mergeCell ref="H46:H48"/>
    <mergeCell ref="H49:H50"/>
    <mergeCell ref="H51:H54"/>
    <mergeCell ref="H55:H57"/>
    <mergeCell ref="H58:H61"/>
    <mergeCell ref="H62:H65"/>
    <mergeCell ref="H67:H69"/>
    <mergeCell ref="H70:H71"/>
    <mergeCell ref="H72:H74"/>
    <mergeCell ref="H75:H76"/>
    <mergeCell ref="H80:H83"/>
    <mergeCell ref="H84:H87"/>
    <mergeCell ref="H88:H89"/>
    <mergeCell ref="H91:H92"/>
    <mergeCell ref="H93:H94"/>
    <mergeCell ref="I3:I5"/>
    <mergeCell ref="I6:I8"/>
    <mergeCell ref="I9:I11"/>
    <mergeCell ref="I12:I13"/>
    <mergeCell ref="I14:I15"/>
    <mergeCell ref="I17:I18"/>
    <mergeCell ref="I20:I21"/>
    <mergeCell ref="I22:I23"/>
    <mergeCell ref="I26:I28"/>
    <mergeCell ref="I29:I31"/>
    <mergeCell ref="I32:I34"/>
    <mergeCell ref="I37:I40"/>
    <mergeCell ref="I41:I43"/>
    <mergeCell ref="I44:I45"/>
    <mergeCell ref="I46:I48"/>
    <mergeCell ref="I49:I50"/>
    <mergeCell ref="I51:I54"/>
    <mergeCell ref="I55:I57"/>
    <mergeCell ref="I58:I61"/>
    <mergeCell ref="I62:I65"/>
    <mergeCell ref="I67:I69"/>
    <mergeCell ref="I70:I71"/>
    <mergeCell ref="I72:I74"/>
    <mergeCell ref="I75:I76"/>
    <mergeCell ref="I80:I83"/>
    <mergeCell ref="I84:I87"/>
    <mergeCell ref="I88:I89"/>
    <mergeCell ref="I91:I92"/>
    <mergeCell ref="I93:I94"/>
    <mergeCell ref="J3:J5"/>
    <mergeCell ref="J6:J8"/>
    <mergeCell ref="J9:J11"/>
    <mergeCell ref="J12:J13"/>
    <mergeCell ref="J14:J15"/>
    <mergeCell ref="J17:J18"/>
    <mergeCell ref="J20:J21"/>
    <mergeCell ref="J22:J23"/>
    <mergeCell ref="J26:J28"/>
    <mergeCell ref="J29:J31"/>
    <mergeCell ref="J32:J34"/>
    <mergeCell ref="J37:J40"/>
    <mergeCell ref="J41:J43"/>
    <mergeCell ref="J44:J45"/>
    <mergeCell ref="J46:J48"/>
    <mergeCell ref="J49:J50"/>
    <mergeCell ref="J51:J54"/>
    <mergeCell ref="J55:J57"/>
    <mergeCell ref="J58:J61"/>
    <mergeCell ref="J62:J65"/>
    <mergeCell ref="J67:J69"/>
    <mergeCell ref="J70:J71"/>
    <mergeCell ref="J72:J74"/>
    <mergeCell ref="J84:J87"/>
    <mergeCell ref="J91:J92"/>
    <mergeCell ref="J93:J94"/>
    <mergeCell ref="L3:L5"/>
    <mergeCell ref="L6:L8"/>
    <mergeCell ref="L9:L11"/>
    <mergeCell ref="L12:L13"/>
    <mergeCell ref="L14:L15"/>
    <mergeCell ref="L17:L18"/>
    <mergeCell ref="L26:L28"/>
    <mergeCell ref="L29:L31"/>
    <mergeCell ref="L32:L34"/>
    <mergeCell ref="L37:L40"/>
    <mergeCell ref="L41:L43"/>
    <mergeCell ref="L44:L45"/>
    <mergeCell ref="L46:L48"/>
    <mergeCell ref="L49:L50"/>
    <mergeCell ref="L51:L54"/>
    <mergeCell ref="L55:L57"/>
    <mergeCell ref="L58:L61"/>
    <mergeCell ref="L62:L65"/>
    <mergeCell ref="L67:L69"/>
    <mergeCell ref="L70:L71"/>
    <mergeCell ref="L72:L74"/>
    <mergeCell ref="L75:L76"/>
    <mergeCell ref="L80:L83"/>
    <mergeCell ref="L84:L87"/>
    <mergeCell ref="L91:L92"/>
    <mergeCell ref="L93:L94"/>
    <mergeCell ref="M3:M5"/>
    <mergeCell ref="M6:M8"/>
    <mergeCell ref="M9:M11"/>
    <mergeCell ref="M12:M13"/>
    <mergeCell ref="M14:M15"/>
    <mergeCell ref="M17:M18"/>
    <mergeCell ref="M20:M21"/>
    <mergeCell ref="M22:M23"/>
    <mergeCell ref="M26:M28"/>
    <mergeCell ref="M29:M31"/>
    <mergeCell ref="M32:M34"/>
    <mergeCell ref="M37:M40"/>
    <mergeCell ref="M41:M43"/>
    <mergeCell ref="M44:M45"/>
    <mergeCell ref="M46:M48"/>
    <mergeCell ref="M49:M50"/>
    <mergeCell ref="M51:M54"/>
    <mergeCell ref="M55:M57"/>
    <mergeCell ref="M58:M61"/>
    <mergeCell ref="M62:M65"/>
    <mergeCell ref="M67:M69"/>
    <mergeCell ref="M70:M71"/>
    <mergeCell ref="M72:M74"/>
    <mergeCell ref="M75:M76"/>
    <mergeCell ref="M80:M83"/>
    <mergeCell ref="M84:M87"/>
    <mergeCell ref="M88:M89"/>
    <mergeCell ref="M91:M92"/>
    <mergeCell ref="M93:M94"/>
    <mergeCell ref="N3:N5"/>
    <mergeCell ref="N6:N8"/>
    <mergeCell ref="N9:N11"/>
    <mergeCell ref="N12:N13"/>
    <mergeCell ref="N14:N15"/>
    <mergeCell ref="N17:N18"/>
    <mergeCell ref="N20:N21"/>
    <mergeCell ref="N22:N23"/>
    <mergeCell ref="N26:N28"/>
    <mergeCell ref="N29:N31"/>
    <mergeCell ref="N32:N34"/>
    <mergeCell ref="N37:N40"/>
    <mergeCell ref="N41:N43"/>
    <mergeCell ref="N44:N45"/>
    <mergeCell ref="N46:N48"/>
    <mergeCell ref="N49:N50"/>
    <mergeCell ref="N51:N54"/>
    <mergeCell ref="N55:N57"/>
    <mergeCell ref="N58:N61"/>
    <mergeCell ref="N62:N65"/>
    <mergeCell ref="N67:N69"/>
    <mergeCell ref="N70:N71"/>
    <mergeCell ref="N72:N74"/>
    <mergeCell ref="N75:N76"/>
    <mergeCell ref="N80:N83"/>
    <mergeCell ref="N84:N87"/>
    <mergeCell ref="N88:N89"/>
    <mergeCell ref="N91:N92"/>
    <mergeCell ref="N93:N94"/>
  </mergeCells>
  <pageMargins left="0.432638888888889" right="0.236111111111111" top="0.747916666666667" bottom="0.747916666666667" header="0.314583333333333" footer="0.314583333333333"/>
  <pageSetup paperSize="9" scale="96" fitToHeight="0" orientation="landscape"/>
  <headerFooter>
    <oddFooter>&amp;C第 &amp;P 页，共 &amp;N 页</oddFooter>
  </headerFooter>
  <rowBreaks count="7" manualBreakCount="7">
    <brk id="15" max="13" man="1"/>
    <brk id="24" max="13" man="1"/>
    <brk id="36" max="13" man="1"/>
    <brk id="50" max="13" man="1"/>
    <brk id="61" max="13" man="1"/>
    <brk id="74" max="13" man="1"/>
    <brk id="8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zoomScale="85" zoomScaleNormal="85" workbookViewId="0">
      <selection activeCell="J43" sqref="J43"/>
    </sheetView>
  </sheetViews>
  <sheetFormatPr defaultColWidth="9" defaultRowHeight="14.25"/>
  <cols>
    <col min="1" max="1" width="4.375" style="259" customWidth="1"/>
    <col min="2" max="2" width="8.375" style="259" customWidth="1"/>
    <col min="3" max="3" width="9.625" style="260" customWidth="1"/>
    <col min="4" max="4" width="5" style="260" customWidth="1"/>
    <col min="5" max="5" width="6" style="260" customWidth="1"/>
    <col min="6" max="6" width="5.625" style="260" customWidth="1"/>
    <col min="7" max="7" width="22.25" style="260" customWidth="1"/>
    <col min="8" max="8" width="5" style="260" customWidth="1"/>
    <col min="9" max="9" width="9" style="260" customWidth="1"/>
    <col min="10" max="10" width="7.875" style="261" customWidth="1"/>
    <col min="11" max="11" width="9.75" style="260" customWidth="1"/>
    <col min="12" max="12" width="11.7583333333333" style="260" customWidth="1"/>
    <col min="13" max="13" width="12.6416666666667" style="260" customWidth="1"/>
    <col min="14" max="14" width="24.5583333333333" style="260" customWidth="1"/>
    <col min="15" max="16384" width="9" style="260"/>
  </cols>
  <sheetData>
    <row r="1" ht="57" customHeight="1" spans="1:14">
      <c r="A1" s="262" t="s">
        <v>272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="258" customFormat="1" ht="44" customHeight="1" spans="1:14">
      <c r="A2" s="264" t="s">
        <v>1</v>
      </c>
      <c r="B2" s="264" t="s">
        <v>2</v>
      </c>
      <c r="C2" s="264" t="s">
        <v>3</v>
      </c>
      <c r="D2" s="264" t="s">
        <v>4</v>
      </c>
      <c r="E2" s="264" t="s">
        <v>5</v>
      </c>
      <c r="F2" s="264" t="s">
        <v>6</v>
      </c>
      <c r="G2" s="265" t="s">
        <v>7</v>
      </c>
      <c r="H2" s="264" t="s">
        <v>8</v>
      </c>
      <c r="I2" s="264" t="s">
        <v>9</v>
      </c>
      <c r="J2" s="265" t="s">
        <v>10</v>
      </c>
      <c r="K2" s="264" t="s">
        <v>11</v>
      </c>
      <c r="L2" s="264" t="s">
        <v>12</v>
      </c>
      <c r="M2" s="264" t="s">
        <v>273</v>
      </c>
      <c r="N2" s="298" t="s">
        <v>15</v>
      </c>
    </row>
    <row r="3" s="258" customFormat="1" ht="33" customHeight="1" spans="1:14">
      <c r="A3" s="266">
        <v>1</v>
      </c>
      <c r="B3" s="267" t="s">
        <v>274</v>
      </c>
      <c r="C3" s="268" t="s">
        <v>275</v>
      </c>
      <c r="D3" s="269" t="s">
        <v>17</v>
      </c>
      <c r="E3" s="269" t="s">
        <v>27</v>
      </c>
      <c r="F3" s="270" t="s">
        <v>19</v>
      </c>
      <c r="G3" s="271" t="s">
        <v>276</v>
      </c>
      <c r="H3" s="269">
        <v>70</v>
      </c>
      <c r="I3" s="266" t="s">
        <v>277</v>
      </c>
      <c r="J3" s="299" t="s">
        <v>278</v>
      </c>
      <c r="K3" s="269" t="s">
        <v>279</v>
      </c>
      <c r="L3" s="269" t="s">
        <v>23</v>
      </c>
      <c r="M3" s="266">
        <v>1</v>
      </c>
      <c r="N3" s="300"/>
    </row>
    <row r="4" s="258" customFormat="1" ht="33" customHeight="1" spans="1:14">
      <c r="A4" s="272"/>
      <c r="B4" s="273"/>
      <c r="C4" s="268" t="s">
        <v>280</v>
      </c>
      <c r="D4" s="269" t="s">
        <v>43</v>
      </c>
      <c r="E4" s="269" t="s">
        <v>18</v>
      </c>
      <c r="F4" s="270" t="s">
        <v>19</v>
      </c>
      <c r="G4" s="271" t="s">
        <v>151</v>
      </c>
      <c r="H4" s="269">
        <v>65</v>
      </c>
      <c r="I4" s="272"/>
      <c r="J4" s="301"/>
      <c r="K4" s="269" t="s">
        <v>279</v>
      </c>
      <c r="L4" s="269" t="s">
        <v>23</v>
      </c>
      <c r="M4" s="272"/>
      <c r="N4" s="302"/>
    </row>
    <row r="5" s="258" customFormat="1" ht="36.75" customHeight="1" spans="1:14">
      <c r="A5" s="266">
        <v>2</v>
      </c>
      <c r="B5" s="267" t="s">
        <v>281</v>
      </c>
      <c r="C5" s="268" t="s">
        <v>281</v>
      </c>
      <c r="D5" s="269" t="s">
        <v>17</v>
      </c>
      <c r="E5" s="269" t="s">
        <v>18</v>
      </c>
      <c r="F5" s="270" t="s">
        <v>19</v>
      </c>
      <c r="G5" s="271" t="s">
        <v>282</v>
      </c>
      <c r="H5" s="269">
        <v>65</v>
      </c>
      <c r="I5" s="266" t="s">
        <v>277</v>
      </c>
      <c r="J5" s="299" t="s">
        <v>278</v>
      </c>
      <c r="K5" s="269" t="s">
        <v>279</v>
      </c>
      <c r="L5" s="269" t="s">
        <v>154</v>
      </c>
      <c r="M5" s="266">
        <v>1</v>
      </c>
      <c r="N5" s="300"/>
    </row>
    <row r="6" s="258" customFormat="1" ht="36.75" customHeight="1" spans="1:14">
      <c r="A6" s="272"/>
      <c r="B6" s="273"/>
      <c r="C6" s="268" t="s">
        <v>283</v>
      </c>
      <c r="D6" s="274" t="s">
        <v>32</v>
      </c>
      <c r="E6" s="269" t="s">
        <v>18</v>
      </c>
      <c r="F6" s="270" t="s">
        <v>19</v>
      </c>
      <c r="G6" s="275" t="s">
        <v>94</v>
      </c>
      <c r="H6" s="269">
        <v>41</v>
      </c>
      <c r="I6" s="272"/>
      <c r="J6" s="301"/>
      <c r="K6" s="269" t="s">
        <v>279</v>
      </c>
      <c r="L6" s="269" t="s">
        <v>30</v>
      </c>
      <c r="M6" s="272"/>
      <c r="N6" s="302"/>
    </row>
    <row r="7" s="258" customFormat="1" ht="27" customHeight="1" spans="1:14">
      <c r="A7" s="276"/>
      <c r="B7" s="270"/>
      <c r="C7" s="268"/>
      <c r="D7" s="268"/>
      <c r="E7" s="268"/>
      <c r="F7" s="277"/>
      <c r="G7" s="275"/>
      <c r="H7" s="268"/>
      <c r="I7" s="278"/>
      <c r="J7" s="280"/>
      <c r="K7" s="278"/>
      <c r="L7" s="278"/>
      <c r="M7" s="303">
        <v>2</v>
      </c>
      <c r="N7" s="304"/>
    </row>
    <row r="8" s="258" customFormat="1" ht="30" hidden="1" customHeight="1" spans="1:14">
      <c r="A8" s="278">
        <v>6</v>
      </c>
      <c r="B8" s="279" t="s">
        <v>284</v>
      </c>
      <c r="C8" s="278" t="s">
        <v>284</v>
      </c>
      <c r="D8" s="278" t="s">
        <v>17</v>
      </c>
      <c r="E8" s="278" t="s">
        <v>27</v>
      </c>
      <c r="F8" s="278" t="s">
        <v>19</v>
      </c>
      <c r="G8" s="280" t="s">
        <v>285</v>
      </c>
      <c r="H8" s="278">
        <v>35</v>
      </c>
      <c r="I8" s="279" t="s">
        <v>286</v>
      </c>
      <c r="J8" s="305"/>
      <c r="K8" s="278" t="s">
        <v>287</v>
      </c>
      <c r="L8" s="278" t="s">
        <v>23</v>
      </c>
      <c r="M8" s="279"/>
      <c r="N8" s="306"/>
    </row>
    <row r="9" s="258" customFormat="1" ht="30" hidden="1" customHeight="1" spans="1:14">
      <c r="A9" s="278"/>
      <c r="B9" s="281"/>
      <c r="C9" s="278" t="s">
        <v>288</v>
      </c>
      <c r="D9" s="278" t="s">
        <v>289</v>
      </c>
      <c r="E9" s="278" t="s">
        <v>18</v>
      </c>
      <c r="F9" s="278" t="s">
        <v>19</v>
      </c>
      <c r="G9" s="280" t="s">
        <v>290</v>
      </c>
      <c r="H9" s="278">
        <v>33</v>
      </c>
      <c r="I9" s="281"/>
      <c r="J9" s="307"/>
      <c r="K9" s="278" t="s">
        <v>287</v>
      </c>
      <c r="L9" s="278" t="s">
        <v>23</v>
      </c>
      <c r="M9" s="281"/>
      <c r="N9" s="308"/>
    </row>
    <row r="10" s="258" customFormat="1" ht="30" hidden="1" customHeight="1" spans="1:14">
      <c r="A10" s="278"/>
      <c r="B10" s="281"/>
      <c r="C10" s="278" t="s">
        <v>291</v>
      </c>
      <c r="D10" s="278" t="s">
        <v>292</v>
      </c>
      <c r="E10" s="278" t="s">
        <v>27</v>
      </c>
      <c r="F10" s="278" t="s">
        <v>19</v>
      </c>
      <c r="G10" s="280" t="s">
        <v>293</v>
      </c>
      <c r="H10" s="278">
        <v>10</v>
      </c>
      <c r="I10" s="281"/>
      <c r="J10" s="307"/>
      <c r="K10" s="278" t="s">
        <v>287</v>
      </c>
      <c r="L10" s="278" t="s">
        <v>30</v>
      </c>
      <c r="M10" s="281"/>
      <c r="N10" s="308"/>
    </row>
    <row r="11" s="258" customFormat="1" ht="30" hidden="1" customHeight="1" spans="1:14">
      <c r="A11" s="278"/>
      <c r="B11" s="282"/>
      <c r="C11" s="278" t="s">
        <v>294</v>
      </c>
      <c r="D11" s="278" t="s">
        <v>18</v>
      </c>
      <c r="E11" s="278" t="s">
        <v>18</v>
      </c>
      <c r="F11" s="278" t="s">
        <v>19</v>
      </c>
      <c r="G11" s="280" t="s">
        <v>295</v>
      </c>
      <c r="H11" s="278">
        <v>4</v>
      </c>
      <c r="I11" s="282"/>
      <c r="J11" s="309"/>
      <c r="K11" s="278" t="s">
        <v>287</v>
      </c>
      <c r="L11" s="278" t="s">
        <v>30</v>
      </c>
      <c r="M11" s="282"/>
      <c r="N11" s="310"/>
    </row>
    <row r="12" s="258" customFormat="1" ht="30" hidden="1" customHeight="1" spans="1:14">
      <c r="A12" s="278">
        <v>7</v>
      </c>
      <c r="B12" s="278" t="s">
        <v>296</v>
      </c>
      <c r="C12" s="278" t="s">
        <v>296</v>
      </c>
      <c r="D12" s="278" t="s">
        <v>17</v>
      </c>
      <c r="E12" s="278" t="s">
        <v>18</v>
      </c>
      <c r="F12" s="278" t="s">
        <v>19</v>
      </c>
      <c r="G12" s="280" t="s">
        <v>297</v>
      </c>
      <c r="H12" s="278">
        <v>28</v>
      </c>
      <c r="I12" s="278" t="s">
        <v>286</v>
      </c>
      <c r="J12" s="280"/>
      <c r="K12" s="278" t="s">
        <v>287</v>
      </c>
      <c r="L12" s="278" t="s">
        <v>30</v>
      </c>
      <c r="M12" s="278"/>
      <c r="N12" s="304"/>
    </row>
    <row r="13" s="258" customFormat="1" ht="30" hidden="1" customHeight="1" spans="1:14">
      <c r="A13" s="278">
        <v>8</v>
      </c>
      <c r="B13" s="283" t="s">
        <v>298</v>
      </c>
      <c r="C13" s="284" t="s">
        <v>298</v>
      </c>
      <c r="D13" s="284" t="s">
        <v>17</v>
      </c>
      <c r="E13" s="284" t="s">
        <v>18</v>
      </c>
      <c r="F13" s="278" t="s">
        <v>19</v>
      </c>
      <c r="G13" s="285" t="s">
        <v>299</v>
      </c>
      <c r="H13" s="284">
        <v>32</v>
      </c>
      <c r="I13" s="283" t="s">
        <v>286</v>
      </c>
      <c r="J13" s="291"/>
      <c r="K13" s="278" t="s">
        <v>287</v>
      </c>
      <c r="L13" s="282" t="s">
        <v>265</v>
      </c>
      <c r="M13" s="283"/>
      <c r="N13" s="278"/>
    </row>
    <row r="14" s="258" customFormat="1" ht="28.5" hidden="1" customHeight="1" spans="1:14">
      <c r="A14" s="278"/>
      <c r="B14" s="283"/>
      <c r="C14" s="286" t="s">
        <v>300</v>
      </c>
      <c r="D14" s="286" t="s">
        <v>18</v>
      </c>
      <c r="E14" s="286" t="s">
        <v>18</v>
      </c>
      <c r="F14" s="278" t="s">
        <v>19</v>
      </c>
      <c r="G14" s="287" t="s">
        <v>301</v>
      </c>
      <c r="H14" s="286">
        <v>10</v>
      </c>
      <c r="I14" s="283"/>
      <c r="J14" s="291"/>
      <c r="K14" s="278" t="s">
        <v>287</v>
      </c>
      <c r="L14" s="278" t="s">
        <v>30</v>
      </c>
      <c r="M14" s="283"/>
      <c r="N14" s="278"/>
    </row>
    <row r="15" s="258" customFormat="1" ht="27" hidden="1" customHeight="1" spans="1:14">
      <c r="A15" s="279">
        <v>9</v>
      </c>
      <c r="B15" s="288" t="s">
        <v>302</v>
      </c>
      <c r="C15" s="286" t="s">
        <v>302</v>
      </c>
      <c r="D15" s="286" t="s">
        <v>17</v>
      </c>
      <c r="E15" s="286" t="s">
        <v>27</v>
      </c>
      <c r="F15" s="278" t="s">
        <v>19</v>
      </c>
      <c r="G15" s="287" t="s">
        <v>303</v>
      </c>
      <c r="H15" s="286">
        <v>55</v>
      </c>
      <c r="I15" s="288" t="s">
        <v>286</v>
      </c>
      <c r="J15" s="311"/>
      <c r="K15" s="278" t="s">
        <v>287</v>
      </c>
      <c r="L15" s="312" t="s">
        <v>23</v>
      </c>
      <c r="M15" s="288"/>
      <c r="N15" s="278"/>
    </row>
    <row r="16" s="258" customFormat="1" ht="26.25" hidden="1" customHeight="1" spans="1:14">
      <c r="A16" s="281"/>
      <c r="B16" s="289"/>
      <c r="C16" s="290" t="s">
        <v>304</v>
      </c>
      <c r="D16" s="290" t="s">
        <v>289</v>
      </c>
      <c r="E16" s="290" t="s">
        <v>18</v>
      </c>
      <c r="F16" s="278" t="s">
        <v>19</v>
      </c>
      <c r="G16" s="291" t="s">
        <v>305</v>
      </c>
      <c r="H16" s="290">
        <v>49</v>
      </c>
      <c r="I16" s="289"/>
      <c r="J16" s="313"/>
      <c r="K16" s="278" t="s">
        <v>287</v>
      </c>
      <c r="L16" s="312" t="s">
        <v>23</v>
      </c>
      <c r="M16" s="289"/>
      <c r="N16" s="278"/>
    </row>
    <row r="17" s="258" customFormat="1" ht="26.25" hidden="1" customHeight="1" spans="1:14">
      <c r="A17" s="282"/>
      <c r="B17" s="292"/>
      <c r="C17" s="290" t="s">
        <v>306</v>
      </c>
      <c r="D17" s="290" t="s">
        <v>18</v>
      </c>
      <c r="E17" s="290" t="s">
        <v>18</v>
      </c>
      <c r="F17" s="278" t="s">
        <v>19</v>
      </c>
      <c r="G17" s="291" t="s">
        <v>307</v>
      </c>
      <c r="H17" s="290">
        <v>22</v>
      </c>
      <c r="I17" s="292"/>
      <c r="J17" s="285"/>
      <c r="K17" s="278" t="s">
        <v>287</v>
      </c>
      <c r="L17" s="312" t="s">
        <v>30</v>
      </c>
      <c r="M17" s="292"/>
      <c r="N17" s="278"/>
    </row>
    <row r="18" s="258" customFormat="1" ht="26.25" hidden="1" customHeight="1" spans="1:14">
      <c r="A18" s="279">
        <v>8</v>
      </c>
      <c r="B18" s="288" t="s">
        <v>308</v>
      </c>
      <c r="C18" s="283" t="s">
        <v>308</v>
      </c>
      <c r="D18" s="290" t="s">
        <v>17</v>
      </c>
      <c r="E18" s="290" t="s">
        <v>27</v>
      </c>
      <c r="F18" s="278" t="s">
        <v>19</v>
      </c>
      <c r="G18" s="291" t="s">
        <v>309</v>
      </c>
      <c r="H18" s="290">
        <v>57</v>
      </c>
      <c r="I18" s="288" t="s">
        <v>286</v>
      </c>
      <c r="J18" s="311"/>
      <c r="K18" s="278" t="s">
        <v>287</v>
      </c>
      <c r="L18" s="312" t="s">
        <v>23</v>
      </c>
      <c r="M18" s="288"/>
      <c r="N18" s="278"/>
    </row>
    <row r="19" s="258" customFormat="1" ht="26.25" hidden="1" customHeight="1" spans="1:14">
      <c r="A19" s="282"/>
      <c r="B19" s="292"/>
      <c r="C19" s="283" t="s">
        <v>310</v>
      </c>
      <c r="D19" s="290" t="s">
        <v>289</v>
      </c>
      <c r="E19" s="290" t="s">
        <v>18</v>
      </c>
      <c r="F19" s="278" t="s">
        <v>19</v>
      </c>
      <c r="G19" s="291" t="s">
        <v>311</v>
      </c>
      <c r="H19" s="290">
        <v>57</v>
      </c>
      <c r="I19" s="292"/>
      <c r="J19" s="285"/>
      <c r="K19" s="278" t="s">
        <v>287</v>
      </c>
      <c r="L19" s="312" t="s">
        <v>23</v>
      </c>
      <c r="M19" s="292"/>
      <c r="N19" s="278"/>
    </row>
    <row r="20" s="258" customFormat="1" ht="26.25" hidden="1" customHeight="1" spans="1:14">
      <c r="A20" s="293">
        <v>9</v>
      </c>
      <c r="B20" s="294" t="s">
        <v>312</v>
      </c>
      <c r="C20" s="290" t="s">
        <v>312</v>
      </c>
      <c r="D20" s="290" t="s">
        <v>17</v>
      </c>
      <c r="E20" s="290" t="s">
        <v>27</v>
      </c>
      <c r="F20" s="278" t="s">
        <v>19</v>
      </c>
      <c r="G20" s="291" t="s">
        <v>313</v>
      </c>
      <c r="H20" s="290">
        <v>78</v>
      </c>
      <c r="I20" s="294" t="s">
        <v>286</v>
      </c>
      <c r="J20" s="296"/>
      <c r="K20" s="278" t="s">
        <v>287</v>
      </c>
      <c r="L20" s="312" t="s">
        <v>23</v>
      </c>
      <c r="M20" s="294"/>
      <c r="N20" s="278"/>
    </row>
    <row r="21" ht="26.25" hidden="1" customHeight="1" spans="1:14">
      <c r="A21" s="293"/>
      <c r="B21" s="294"/>
      <c r="C21" s="295" t="s">
        <v>314</v>
      </c>
      <c r="D21" s="295" t="s">
        <v>289</v>
      </c>
      <c r="E21" s="295" t="s">
        <v>18</v>
      </c>
      <c r="F21" s="293" t="s">
        <v>19</v>
      </c>
      <c r="G21" s="296" t="s">
        <v>315</v>
      </c>
      <c r="H21" s="295">
        <v>79</v>
      </c>
      <c r="I21" s="294"/>
      <c r="J21" s="296"/>
      <c r="K21" s="293" t="s">
        <v>287</v>
      </c>
      <c r="L21" s="314" t="s">
        <v>23</v>
      </c>
      <c r="M21" s="294"/>
      <c r="N21" s="293"/>
    </row>
    <row r="22" ht="27.75" customHeight="1" spans="1:14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</row>
  </sheetData>
  <mergeCells count="31">
    <mergeCell ref="A1:N1"/>
    <mergeCell ref="A22:N22"/>
    <mergeCell ref="A3:A4"/>
    <mergeCell ref="A5:A6"/>
    <mergeCell ref="A8:A11"/>
    <mergeCell ref="A13:A14"/>
    <mergeCell ref="A15:A17"/>
    <mergeCell ref="A18:A19"/>
    <mergeCell ref="A20:A21"/>
    <mergeCell ref="B3:B4"/>
    <mergeCell ref="B5:B6"/>
    <mergeCell ref="B8:B11"/>
    <mergeCell ref="B13:B14"/>
    <mergeCell ref="B15:B17"/>
    <mergeCell ref="B18:B19"/>
    <mergeCell ref="B20:B21"/>
    <mergeCell ref="I3:I4"/>
    <mergeCell ref="I5:I6"/>
    <mergeCell ref="I8:I11"/>
    <mergeCell ref="I13:I14"/>
    <mergeCell ref="I15:I17"/>
    <mergeCell ref="I18:I19"/>
    <mergeCell ref="I20:I21"/>
    <mergeCell ref="J3:J4"/>
    <mergeCell ref="J5:J6"/>
    <mergeCell ref="M3:M4"/>
    <mergeCell ref="M5:M6"/>
    <mergeCell ref="M8:M11"/>
    <mergeCell ref="N3:N4"/>
    <mergeCell ref="N5:N6"/>
    <mergeCell ref="N8:N11"/>
  </mergeCells>
  <pageMargins left="0.433070866141732" right="0.236220472440945" top="0.748031496062992" bottom="0.748031496062992" header="0.31496062992126" footer="0.31496062992126"/>
  <pageSetup paperSize="9" scale="9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zoomScale="115" zoomScaleNormal="115" workbookViewId="0">
      <selection activeCell="P4" sqref="P4"/>
    </sheetView>
  </sheetViews>
  <sheetFormatPr defaultColWidth="9" defaultRowHeight="15"/>
  <cols>
    <col min="1" max="1" width="4.75" style="105" customWidth="1"/>
    <col min="2" max="2" width="7.71666666666667" style="105" customWidth="1"/>
    <col min="3" max="3" width="8.25" style="105" customWidth="1"/>
    <col min="4" max="4" width="6.2" style="105" customWidth="1"/>
    <col min="5" max="5" width="6.73333333333333" style="105" customWidth="1"/>
    <col min="6" max="6" width="7.6" style="105" customWidth="1"/>
    <col min="7" max="7" width="19.125" style="105" customWidth="1"/>
    <col min="8" max="8" width="10.2166666666667" style="105" customWidth="1"/>
    <col min="9" max="9" width="9.01666666666667" style="106" customWidth="1"/>
    <col min="10" max="10" width="6.84166666666667" style="105" customWidth="1"/>
    <col min="11" max="11" width="9.99166666666667" style="105" customWidth="1"/>
    <col min="12" max="12" width="12.0583333333333" style="106" customWidth="1"/>
    <col min="13" max="13" width="17.2833333333333" style="107" customWidth="1"/>
    <col min="14" max="16384" width="9" style="108"/>
  </cols>
  <sheetData>
    <row r="1" ht="37" customHeight="1" spans="1:13">
      <c r="A1" s="109" t="s">
        <v>316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1" customHeight="1" spans="1:13">
      <c r="A2" s="111" t="s">
        <v>1</v>
      </c>
      <c r="B2" s="112" t="s">
        <v>317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108" customFormat="1" ht="30" customHeight="1" spans="1:13">
      <c r="A3" s="114">
        <v>1</v>
      </c>
      <c r="B3" s="114" t="s">
        <v>325</v>
      </c>
      <c r="C3" s="115" t="s">
        <v>325</v>
      </c>
      <c r="D3" s="115" t="s">
        <v>17</v>
      </c>
      <c r="E3" s="115" t="s">
        <v>27</v>
      </c>
      <c r="F3" s="115" t="s">
        <v>19</v>
      </c>
      <c r="G3" s="255" t="s">
        <v>326</v>
      </c>
      <c r="H3" s="123" t="s">
        <v>327</v>
      </c>
      <c r="I3" s="123" t="s">
        <v>328</v>
      </c>
      <c r="J3" s="119" t="s">
        <v>23</v>
      </c>
      <c r="K3" s="119" t="s">
        <v>24</v>
      </c>
      <c r="L3" s="115">
        <v>4</v>
      </c>
      <c r="M3" s="115" t="s">
        <v>329</v>
      </c>
    </row>
    <row r="4" s="108" customFormat="1" ht="30" customHeight="1" spans="1:13">
      <c r="A4" s="125"/>
      <c r="B4" s="125"/>
      <c r="C4" s="115" t="s">
        <v>330</v>
      </c>
      <c r="D4" s="115" t="s">
        <v>331</v>
      </c>
      <c r="E4" s="115" t="s">
        <v>18</v>
      </c>
      <c r="F4" s="115" t="s">
        <v>19</v>
      </c>
      <c r="G4" s="255" t="s">
        <v>332</v>
      </c>
      <c r="H4" s="125"/>
      <c r="I4" s="126"/>
      <c r="J4" s="119" t="s">
        <v>23</v>
      </c>
      <c r="K4" s="119" t="s">
        <v>24</v>
      </c>
      <c r="L4" s="115"/>
      <c r="M4" s="115"/>
    </row>
    <row r="5" s="108" customFormat="1" ht="30" customHeight="1" spans="1:13">
      <c r="A5" s="117"/>
      <c r="B5" s="117"/>
      <c r="C5" s="115" t="s">
        <v>333</v>
      </c>
      <c r="D5" s="115" t="s">
        <v>334</v>
      </c>
      <c r="E5" s="141" t="s">
        <v>27</v>
      </c>
      <c r="F5" s="115" t="s">
        <v>19</v>
      </c>
      <c r="G5" s="255" t="s">
        <v>335</v>
      </c>
      <c r="H5" s="117"/>
      <c r="I5" s="128"/>
      <c r="J5" s="119" t="s">
        <v>30</v>
      </c>
      <c r="K5" s="119" t="s">
        <v>24</v>
      </c>
      <c r="L5" s="115"/>
      <c r="M5" s="115"/>
    </row>
    <row r="6" s="108" customFormat="1" ht="25" customHeight="1" spans="1:13">
      <c r="A6" s="114">
        <v>2</v>
      </c>
      <c r="B6" s="114" t="s">
        <v>336</v>
      </c>
      <c r="C6" s="115" t="s">
        <v>336</v>
      </c>
      <c r="D6" s="115" t="s">
        <v>17</v>
      </c>
      <c r="E6" s="115" t="s">
        <v>27</v>
      </c>
      <c r="F6" s="115" t="s">
        <v>19</v>
      </c>
      <c r="G6" s="255" t="s">
        <v>337</v>
      </c>
      <c r="H6" s="123" t="s">
        <v>338</v>
      </c>
      <c r="I6" s="123" t="s">
        <v>328</v>
      </c>
      <c r="J6" s="119" t="s">
        <v>23</v>
      </c>
      <c r="K6" s="119" t="s">
        <v>24</v>
      </c>
      <c r="L6" s="115">
        <v>3</v>
      </c>
      <c r="M6" s="115"/>
    </row>
    <row r="7" s="108" customFormat="1" ht="25" customHeight="1" spans="1:13">
      <c r="A7" s="125"/>
      <c r="B7" s="125"/>
      <c r="C7" s="115" t="s">
        <v>339</v>
      </c>
      <c r="D7" s="115" t="s">
        <v>331</v>
      </c>
      <c r="E7" s="115" t="s">
        <v>18</v>
      </c>
      <c r="F7" s="115" t="s">
        <v>19</v>
      </c>
      <c r="G7" s="255" t="s">
        <v>340</v>
      </c>
      <c r="H7" s="125"/>
      <c r="I7" s="126"/>
      <c r="J7" s="119" t="s">
        <v>23</v>
      </c>
      <c r="K7" s="119" t="s">
        <v>24</v>
      </c>
      <c r="L7" s="115"/>
      <c r="M7" s="115"/>
    </row>
    <row r="8" s="108" customFormat="1" ht="25" customHeight="1" spans="1:13">
      <c r="A8" s="117"/>
      <c r="B8" s="117"/>
      <c r="C8" s="115" t="s">
        <v>341</v>
      </c>
      <c r="D8" s="115" t="s">
        <v>342</v>
      </c>
      <c r="E8" s="115" t="s">
        <v>18</v>
      </c>
      <c r="F8" s="115" t="s">
        <v>19</v>
      </c>
      <c r="G8" s="255" t="s">
        <v>343</v>
      </c>
      <c r="H8" s="125"/>
      <c r="I8" s="126"/>
      <c r="J8" s="119" t="s">
        <v>23</v>
      </c>
      <c r="K8" s="119" t="s">
        <v>24</v>
      </c>
      <c r="L8" s="115"/>
      <c r="M8" s="115"/>
    </row>
    <row r="9" s="108" customFormat="1" ht="25" customHeight="1" spans="1:13">
      <c r="A9" s="114">
        <v>3</v>
      </c>
      <c r="B9" s="114" t="s">
        <v>344</v>
      </c>
      <c r="C9" s="115" t="s">
        <v>344</v>
      </c>
      <c r="D9" s="115" t="s">
        <v>17</v>
      </c>
      <c r="E9" s="115" t="s">
        <v>27</v>
      </c>
      <c r="F9" s="115" t="s">
        <v>19</v>
      </c>
      <c r="G9" s="255" t="s">
        <v>345</v>
      </c>
      <c r="H9" s="125"/>
      <c r="I9" s="126"/>
      <c r="J9" s="119" t="s">
        <v>23</v>
      </c>
      <c r="K9" s="119" t="s">
        <v>24</v>
      </c>
      <c r="L9" s="115">
        <v>4</v>
      </c>
      <c r="M9" s="115"/>
    </row>
    <row r="10" s="108" customFormat="1" ht="25" customHeight="1" spans="1:13">
      <c r="A10" s="125"/>
      <c r="B10" s="125"/>
      <c r="C10" s="115" t="s">
        <v>346</v>
      </c>
      <c r="D10" s="115" t="s">
        <v>331</v>
      </c>
      <c r="E10" s="115" t="s">
        <v>18</v>
      </c>
      <c r="F10" s="115" t="s">
        <v>19</v>
      </c>
      <c r="G10" s="255" t="s">
        <v>347</v>
      </c>
      <c r="H10" s="125"/>
      <c r="I10" s="126"/>
      <c r="J10" s="119" t="s">
        <v>23</v>
      </c>
      <c r="K10" s="119" t="s">
        <v>24</v>
      </c>
      <c r="L10" s="115"/>
      <c r="M10" s="115"/>
    </row>
    <row r="11" s="108" customFormat="1" ht="25" customHeight="1" spans="1:13">
      <c r="A11" s="125"/>
      <c r="B11" s="125"/>
      <c r="C11" s="115" t="s">
        <v>348</v>
      </c>
      <c r="D11" s="115" t="s">
        <v>334</v>
      </c>
      <c r="E11" s="141" t="s">
        <v>27</v>
      </c>
      <c r="F11" s="115" t="s">
        <v>19</v>
      </c>
      <c r="G11" s="255" t="s">
        <v>349</v>
      </c>
      <c r="H11" s="125"/>
      <c r="I11" s="126"/>
      <c r="J11" s="119" t="s">
        <v>30</v>
      </c>
      <c r="K11" s="119" t="s">
        <v>24</v>
      </c>
      <c r="L11" s="115"/>
      <c r="M11" s="115"/>
    </row>
    <row r="12" s="108" customFormat="1" ht="25" customHeight="1" spans="1:13">
      <c r="A12" s="117"/>
      <c r="B12" s="117"/>
      <c r="C12" s="115" t="s">
        <v>350</v>
      </c>
      <c r="D12" s="115" t="s">
        <v>334</v>
      </c>
      <c r="E12" s="141" t="s">
        <v>27</v>
      </c>
      <c r="F12" s="115" t="s">
        <v>19</v>
      </c>
      <c r="G12" s="255" t="s">
        <v>131</v>
      </c>
      <c r="H12" s="117"/>
      <c r="I12" s="128"/>
      <c r="J12" s="119" t="s">
        <v>30</v>
      </c>
      <c r="K12" s="119" t="s">
        <v>24</v>
      </c>
      <c r="L12" s="115"/>
      <c r="M12" s="115"/>
    </row>
    <row r="13" s="98" customFormat="1" ht="36" customHeight="1" spans="1:13">
      <c r="A13" s="120">
        <v>4</v>
      </c>
      <c r="B13" s="130" t="s">
        <v>351</v>
      </c>
      <c r="C13" s="131" t="s">
        <v>351</v>
      </c>
      <c r="D13" s="132" t="s">
        <v>17</v>
      </c>
      <c r="E13" s="115" t="s">
        <v>18</v>
      </c>
      <c r="F13" s="130" t="s">
        <v>19</v>
      </c>
      <c r="G13" s="141" t="s">
        <v>352</v>
      </c>
      <c r="H13" s="131" t="s">
        <v>353</v>
      </c>
      <c r="I13" s="131" t="s">
        <v>328</v>
      </c>
      <c r="J13" s="115" t="s">
        <v>154</v>
      </c>
      <c r="K13" s="115" t="s">
        <v>24</v>
      </c>
      <c r="L13" s="131">
        <v>2</v>
      </c>
      <c r="M13" s="131" t="s">
        <v>354</v>
      </c>
    </row>
    <row r="14" s="98" customFormat="1" ht="34" customHeight="1" spans="1:13">
      <c r="A14" s="120">
        <v>5</v>
      </c>
      <c r="B14" s="130" t="s">
        <v>355</v>
      </c>
      <c r="C14" s="130" t="s">
        <v>355</v>
      </c>
      <c r="D14" s="132" t="s">
        <v>17</v>
      </c>
      <c r="E14" s="115" t="s">
        <v>27</v>
      </c>
      <c r="F14" s="130" t="s">
        <v>19</v>
      </c>
      <c r="G14" s="141" t="s">
        <v>356</v>
      </c>
      <c r="H14" s="131" t="s">
        <v>357</v>
      </c>
      <c r="I14" s="131" t="s">
        <v>328</v>
      </c>
      <c r="J14" s="115" t="s">
        <v>23</v>
      </c>
      <c r="K14" s="121" t="s">
        <v>24</v>
      </c>
      <c r="L14" s="131">
        <v>3</v>
      </c>
      <c r="M14" s="131" t="s">
        <v>329</v>
      </c>
    </row>
    <row r="15" s="98" customFormat="1" ht="37" customHeight="1" spans="1:13">
      <c r="A15" s="120"/>
      <c r="B15" s="120"/>
      <c r="C15" s="130" t="s">
        <v>358</v>
      </c>
      <c r="D15" s="132" t="s">
        <v>359</v>
      </c>
      <c r="E15" s="115" t="s">
        <v>18</v>
      </c>
      <c r="F15" s="130" t="s">
        <v>19</v>
      </c>
      <c r="G15" s="141" t="s">
        <v>149</v>
      </c>
      <c r="H15" s="119"/>
      <c r="I15" s="119"/>
      <c r="J15" s="115" t="s">
        <v>23</v>
      </c>
      <c r="K15" s="121" t="s">
        <v>24</v>
      </c>
      <c r="L15" s="119"/>
      <c r="M15" s="119"/>
    </row>
    <row r="16" s="98" customFormat="1" ht="31" customHeight="1" spans="1:13">
      <c r="A16" s="120">
        <v>6</v>
      </c>
      <c r="B16" s="130" t="s">
        <v>360</v>
      </c>
      <c r="C16" s="130" t="s">
        <v>360</v>
      </c>
      <c r="D16" s="132" t="s">
        <v>17</v>
      </c>
      <c r="E16" s="115" t="s">
        <v>27</v>
      </c>
      <c r="F16" s="130" t="s">
        <v>19</v>
      </c>
      <c r="G16" s="141" t="s">
        <v>361</v>
      </c>
      <c r="H16" s="131" t="s">
        <v>357</v>
      </c>
      <c r="I16" s="131" t="s">
        <v>328</v>
      </c>
      <c r="J16" s="115" t="s">
        <v>23</v>
      </c>
      <c r="K16" s="121" t="s">
        <v>24</v>
      </c>
      <c r="L16" s="131">
        <v>0</v>
      </c>
      <c r="M16" s="131" t="s">
        <v>362</v>
      </c>
    </row>
    <row r="17" s="98" customFormat="1" ht="33" customHeight="1" spans="1:13">
      <c r="A17" s="120"/>
      <c r="B17" s="120"/>
      <c r="C17" s="130" t="s">
        <v>363</v>
      </c>
      <c r="D17" s="132" t="s">
        <v>359</v>
      </c>
      <c r="E17" s="115" t="s">
        <v>18</v>
      </c>
      <c r="F17" s="130" t="s">
        <v>19</v>
      </c>
      <c r="G17" s="141" t="s">
        <v>347</v>
      </c>
      <c r="H17" s="119"/>
      <c r="I17" s="131" t="s">
        <v>364</v>
      </c>
      <c r="J17" s="115" t="s">
        <v>23</v>
      </c>
      <c r="K17" s="121" t="s">
        <v>24</v>
      </c>
      <c r="L17" s="119"/>
      <c r="M17" s="119"/>
    </row>
    <row r="18" s="98" customFormat="1" ht="34" customHeight="1" spans="1:13">
      <c r="A18" s="120"/>
      <c r="B18" s="120"/>
      <c r="C18" s="130" t="s">
        <v>365</v>
      </c>
      <c r="D18" s="132" t="s">
        <v>334</v>
      </c>
      <c r="E18" s="115" t="s">
        <v>27</v>
      </c>
      <c r="F18" s="130" t="s">
        <v>19</v>
      </c>
      <c r="G18" s="141" t="s">
        <v>366</v>
      </c>
      <c r="H18" s="119"/>
      <c r="I18" s="131" t="s">
        <v>364</v>
      </c>
      <c r="J18" s="115" t="s">
        <v>30</v>
      </c>
      <c r="K18" s="121" t="s">
        <v>24</v>
      </c>
      <c r="L18" s="119"/>
      <c r="M18" s="119"/>
    </row>
    <row r="19" s="98" customFormat="1" ht="35" customHeight="1" spans="1:13">
      <c r="A19" s="120">
        <v>7</v>
      </c>
      <c r="B19" s="130" t="s">
        <v>367</v>
      </c>
      <c r="C19" s="131" t="s">
        <v>367</v>
      </c>
      <c r="D19" s="132" t="s">
        <v>17</v>
      </c>
      <c r="E19" s="115" t="s">
        <v>27</v>
      </c>
      <c r="F19" s="130" t="s">
        <v>19</v>
      </c>
      <c r="G19" s="141" t="s">
        <v>368</v>
      </c>
      <c r="H19" s="131" t="s">
        <v>357</v>
      </c>
      <c r="I19" s="131" t="s">
        <v>369</v>
      </c>
      <c r="J19" s="115" t="s">
        <v>23</v>
      </c>
      <c r="K19" s="121" t="s">
        <v>24</v>
      </c>
      <c r="L19" s="131">
        <v>0</v>
      </c>
      <c r="M19" s="131" t="s">
        <v>362</v>
      </c>
    </row>
    <row r="20" s="98" customFormat="1" ht="35" customHeight="1" spans="1:13">
      <c r="A20" s="120"/>
      <c r="B20" s="120"/>
      <c r="C20" s="131" t="s">
        <v>370</v>
      </c>
      <c r="D20" s="132" t="s">
        <v>359</v>
      </c>
      <c r="E20" s="115" t="s">
        <v>18</v>
      </c>
      <c r="F20" s="130" t="s">
        <v>19</v>
      </c>
      <c r="G20" s="141" t="s">
        <v>371</v>
      </c>
      <c r="H20" s="119"/>
      <c r="I20" s="119"/>
      <c r="J20" s="115" t="s">
        <v>23</v>
      </c>
      <c r="K20" s="121" t="s">
        <v>24</v>
      </c>
      <c r="L20" s="119"/>
      <c r="M20" s="119"/>
    </row>
    <row r="21" s="98" customFormat="1" ht="30" customHeight="1" spans="1:13">
      <c r="A21" s="120">
        <v>8</v>
      </c>
      <c r="B21" s="130" t="s">
        <v>372</v>
      </c>
      <c r="C21" s="130" t="s">
        <v>372</v>
      </c>
      <c r="D21" s="132" t="s">
        <v>17</v>
      </c>
      <c r="E21" s="115" t="s">
        <v>18</v>
      </c>
      <c r="F21" s="130" t="s">
        <v>19</v>
      </c>
      <c r="G21" s="141" t="s">
        <v>373</v>
      </c>
      <c r="H21" s="131" t="s">
        <v>357</v>
      </c>
      <c r="I21" s="131" t="s">
        <v>328</v>
      </c>
      <c r="J21" s="115" t="s">
        <v>23</v>
      </c>
      <c r="K21" s="121" t="s">
        <v>24</v>
      </c>
      <c r="L21" s="131">
        <v>3</v>
      </c>
      <c r="M21" s="131" t="s">
        <v>374</v>
      </c>
    </row>
    <row r="22" s="98" customFormat="1" ht="30" customHeight="1" spans="1:13">
      <c r="A22" s="120"/>
      <c r="B22" s="120"/>
      <c r="C22" s="130" t="s">
        <v>375</v>
      </c>
      <c r="D22" s="132" t="s">
        <v>110</v>
      </c>
      <c r="E22" s="115" t="s">
        <v>27</v>
      </c>
      <c r="F22" s="130" t="s">
        <v>210</v>
      </c>
      <c r="G22" s="141" t="s">
        <v>376</v>
      </c>
      <c r="H22" s="119"/>
      <c r="I22" s="131" t="s">
        <v>377</v>
      </c>
      <c r="J22" s="115" t="s">
        <v>23</v>
      </c>
      <c r="K22" s="121" t="s">
        <v>24</v>
      </c>
      <c r="L22" s="119"/>
      <c r="M22" s="119"/>
    </row>
    <row r="23" s="98" customFormat="1" ht="30" customHeight="1" spans="1:13">
      <c r="A23" s="120"/>
      <c r="B23" s="120"/>
      <c r="C23" s="130" t="s">
        <v>378</v>
      </c>
      <c r="D23" s="132" t="s">
        <v>334</v>
      </c>
      <c r="E23" s="115" t="s">
        <v>27</v>
      </c>
      <c r="F23" s="130" t="s">
        <v>19</v>
      </c>
      <c r="G23" s="141" t="s">
        <v>379</v>
      </c>
      <c r="H23" s="119"/>
      <c r="I23" s="131" t="s">
        <v>328</v>
      </c>
      <c r="J23" s="115" t="s">
        <v>30</v>
      </c>
      <c r="K23" s="121" t="s">
        <v>24</v>
      </c>
      <c r="L23" s="119"/>
      <c r="M23" s="119"/>
    </row>
    <row r="24" s="98" customFormat="1" ht="30" customHeight="1" spans="1:13">
      <c r="A24" s="120"/>
      <c r="B24" s="120"/>
      <c r="C24" s="131" t="s">
        <v>380</v>
      </c>
      <c r="D24" s="132" t="s">
        <v>342</v>
      </c>
      <c r="E24" s="115" t="s">
        <v>18</v>
      </c>
      <c r="F24" s="130" t="s">
        <v>210</v>
      </c>
      <c r="G24" s="141" t="s">
        <v>381</v>
      </c>
      <c r="H24" s="119"/>
      <c r="I24" s="131" t="s">
        <v>377</v>
      </c>
      <c r="J24" s="115" t="s">
        <v>30</v>
      </c>
      <c r="K24" s="121" t="s">
        <v>24</v>
      </c>
      <c r="L24" s="119"/>
      <c r="M24" s="119"/>
    </row>
    <row r="25" s="98" customFormat="1" ht="28" customHeight="1" spans="1:13">
      <c r="A25" s="120">
        <v>9</v>
      </c>
      <c r="B25" s="130" t="s">
        <v>382</v>
      </c>
      <c r="C25" s="130" t="s">
        <v>382</v>
      </c>
      <c r="D25" s="132" t="s">
        <v>17</v>
      </c>
      <c r="E25" s="115" t="s">
        <v>27</v>
      </c>
      <c r="F25" s="130" t="s">
        <v>19</v>
      </c>
      <c r="G25" s="141" t="s">
        <v>383</v>
      </c>
      <c r="H25" s="131" t="s">
        <v>357</v>
      </c>
      <c r="I25" s="131" t="s">
        <v>328</v>
      </c>
      <c r="J25" s="115" t="s">
        <v>23</v>
      </c>
      <c r="K25" s="121" t="s">
        <v>24</v>
      </c>
      <c r="L25" s="131">
        <v>3</v>
      </c>
      <c r="M25" s="131"/>
    </row>
    <row r="26" s="98" customFormat="1" ht="28" customHeight="1" spans="1:13">
      <c r="A26" s="120"/>
      <c r="B26" s="120"/>
      <c r="C26" s="130" t="s">
        <v>384</v>
      </c>
      <c r="D26" s="132" t="s">
        <v>359</v>
      </c>
      <c r="E26" s="115" t="s">
        <v>18</v>
      </c>
      <c r="F26" s="130" t="s">
        <v>19</v>
      </c>
      <c r="G26" s="141" t="s">
        <v>385</v>
      </c>
      <c r="H26" s="119"/>
      <c r="I26" s="119"/>
      <c r="J26" s="115" t="s">
        <v>23</v>
      </c>
      <c r="K26" s="121" t="s">
        <v>24</v>
      </c>
      <c r="L26" s="119"/>
      <c r="M26" s="119"/>
    </row>
    <row r="27" s="98" customFormat="1" ht="28" customHeight="1" spans="1:13">
      <c r="A27" s="120"/>
      <c r="B27" s="120"/>
      <c r="C27" s="131" t="s">
        <v>386</v>
      </c>
      <c r="D27" s="132" t="s">
        <v>342</v>
      </c>
      <c r="E27" s="115" t="s">
        <v>18</v>
      </c>
      <c r="F27" s="130" t="s">
        <v>19</v>
      </c>
      <c r="G27" s="141" t="s">
        <v>387</v>
      </c>
      <c r="H27" s="119"/>
      <c r="I27" s="119"/>
      <c r="J27" s="115" t="s">
        <v>30</v>
      </c>
      <c r="K27" s="121" t="s">
        <v>24</v>
      </c>
      <c r="L27" s="119"/>
      <c r="M27" s="119"/>
    </row>
    <row r="28" s="98" customFormat="1" ht="28" customHeight="1" spans="1:13">
      <c r="A28" s="120">
        <v>10</v>
      </c>
      <c r="B28" s="130" t="s">
        <v>388</v>
      </c>
      <c r="C28" s="130" t="s">
        <v>388</v>
      </c>
      <c r="D28" s="132" t="s">
        <v>17</v>
      </c>
      <c r="E28" s="115" t="s">
        <v>27</v>
      </c>
      <c r="F28" s="130" t="s">
        <v>19</v>
      </c>
      <c r="G28" s="141" t="s">
        <v>389</v>
      </c>
      <c r="H28" s="131" t="s">
        <v>357</v>
      </c>
      <c r="I28" s="131" t="s">
        <v>328</v>
      </c>
      <c r="J28" s="115" t="s">
        <v>23</v>
      </c>
      <c r="K28" s="121" t="s">
        <v>24</v>
      </c>
      <c r="L28" s="131">
        <v>4</v>
      </c>
      <c r="M28" s="131"/>
    </row>
    <row r="29" s="98" customFormat="1" ht="26" customHeight="1" spans="1:13">
      <c r="A29" s="120"/>
      <c r="B29" s="120"/>
      <c r="C29" s="130" t="s">
        <v>390</v>
      </c>
      <c r="D29" s="132" t="s">
        <v>359</v>
      </c>
      <c r="E29" s="115" t="s">
        <v>18</v>
      </c>
      <c r="F29" s="130" t="s">
        <v>19</v>
      </c>
      <c r="G29" s="141" t="s">
        <v>391</v>
      </c>
      <c r="H29" s="119"/>
      <c r="I29" s="119"/>
      <c r="J29" s="115" t="s">
        <v>23</v>
      </c>
      <c r="K29" s="121" t="s">
        <v>24</v>
      </c>
      <c r="L29" s="119"/>
      <c r="M29" s="119"/>
    </row>
    <row r="30" s="98" customFormat="1" ht="27" customHeight="1" spans="1:13">
      <c r="A30" s="120"/>
      <c r="B30" s="120"/>
      <c r="C30" s="130" t="s">
        <v>392</v>
      </c>
      <c r="D30" s="132" t="s">
        <v>334</v>
      </c>
      <c r="E30" s="115" t="s">
        <v>27</v>
      </c>
      <c r="F30" s="130" t="s">
        <v>19</v>
      </c>
      <c r="G30" s="141" t="s">
        <v>191</v>
      </c>
      <c r="H30" s="119"/>
      <c r="I30" s="119"/>
      <c r="J30" s="115" t="s">
        <v>30</v>
      </c>
      <c r="K30" s="121" t="s">
        <v>24</v>
      </c>
      <c r="L30" s="119"/>
      <c r="M30" s="119"/>
    </row>
    <row r="31" s="98" customFormat="1" ht="28" customHeight="1" spans="1:13">
      <c r="A31" s="120"/>
      <c r="B31" s="120"/>
      <c r="C31" s="131" t="s">
        <v>393</v>
      </c>
      <c r="D31" s="132" t="s">
        <v>342</v>
      </c>
      <c r="E31" s="115" t="s">
        <v>18</v>
      </c>
      <c r="F31" s="130" t="s">
        <v>19</v>
      </c>
      <c r="G31" s="141" t="s">
        <v>394</v>
      </c>
      <c r="H31" s="119"/>
      <c r="I31" s="119"/>
      <c r="J31" s="115" t="s">
        <v>30</v>
      </c>
      <c r="K31" s="121" t="s">
        <v>24</v>
      </c>
      <c r="L31" s="119"/>
      <c r="M31" s="119"/>
    </row>
    <row r="32" s="254" customFormat="1" ht="29" customHeight="1" spans="1:13">
      <c r="A32" s="256"/>
      <c r="B32" s="256"/>
      <c r="C32" s="257"/>
      <c r="D32" s="256"/>
      <c r="E32" s="256"/>
      <c r="F32" s="256"/>
      <c r="G32" s="256"/>
      <c r="H32" s="256"/>
      <c r="I32" s="257"/>
      <c r="J32" s="256"/>
      <c r="K32" s="256"/>
      <c r="L32" s="257">
        <f>SUM(L3:L31)</f>
        <v>26</v>
      </c>
      <c r="M32" s="256"/>
    </row>
    <row r="33" s="104" customFormat="1" ht="14.25" spans="9:9">
      <c r="I33" s="252"/>
    </row>
    <row r="34" s="104" customFormat="1" ht="14.25" spans="9:9">
      <c r="I34" s="252"/>
    </row>
  </sheetData>
  <mergeCells count="51">
    <mergeCell ref="A1:M1"/>
    <mergeCell ref="A3:A5"/>
    <mergeCell ref="A6:A8"/>
    <mergeCell ref="A9:A12"/>
    <mergeCell ref="A14:A15"/>
    <mergeCell ref="A16:A18"/>
    <mergeCell ref="A19:A20"/>
    <mergeCell ref="A21:A24"/>
    <mergeCell ref="A25:A27"/>
    <mergeCell ref="A28:A31"/>
    <mergeCell ref="B3:B5"/>
    <mergeCell ref="B6:B8"/>
    <mergeCell ref="B9:B12"/>
    <mergeCell ref="B14:B15"/>
    <mergeCell ref="B16:B18"/>
    <mergeCell ref="B19:B20"/>
    <mergeCell ref="B21:B24"/>
    <mergeCell ref="B25:B27"/>
    <mergeCell ref="B28:B31"/>
    <mergeCell ref="H3:H5"/>
    <mergeCell ref="H6:H12"/>
    <mergeCell ref="H14:H15"/>
    <mergeCell ref="H16:H18"/>
    <mergeCell ref="H19:H20"/>
    <mergeCell ref="H21:H24"/>
    <mergeCell ref="H25:H27"/>
    <mergeCell ref="H28:H31"/>
    <mergeCell ref="I3:I5"/>
    <mergeCell ref="I6:I12"/>
    <mergeCell ref="I14:I15"/>
    <mergeCell ref="I19:I20"/>
    <mergeCell ref="I25:I27"/>
    <mergeCell ref="I28:I31"/>
    <mergeCell ref="L3:L5"/>
    <mergeCell ref="L6:L8"/>
    <mergeCell ref="L9:L12"/>
    <mergeCell ref="L14:L15"/>
    <mergeCell ref="L16:L18"/>
    <mergeCell ref="L19:L20"/>
    <mergeCell ref="L21:L24"/>
    <mergeCell ref="L25:L27"/>
    <mergeCell ref="L28:L31"/>
    <mergeCell ref="M3:M5"/>
    <mergeCell ref="M6:M8"/>
    <mergeCell ref="M9:M12"/>
    <mergeCell ref="M14:M15"/>
    <mergeCell ref="M16:M18"/>
    <mergeCell ref="M19:M20"/>
    <mergeCell ref="M21:M24"/>
    <mergeCell ref="M25:M27"/>
    <mergeCell ref="M28:M31"/>
  </mergeCells>
  <dataValidations count="1">
    <dataValidation allowBlank="1" showInputMessage="1" showErrorMessage="1" sqref="J13 J14 J18 J27 J1:J2 J3:J12 J15:J17 J19:J20 J21:J22 J23:J24 J25:J26 J28:J29 J30:J31 J35:J1048576"/>
  </dataValidations>
  <printOptions horizontalCentered="1"/>
  <pageMargins left="0.156944444444444" right="0.156944444444444" top="0.590277777777778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15" zoomScaleNormal="115" workbookViewId="0">
      <selection activeCell="Q4" sqref="Q4"/>
    </sheetView>
  </sheetViews>
  <sheetFormatPr defaultColWidth="9" defaultRowHeight="15"/>
  <cols>
    <col min="1" max="1" width="4.75" style="105" customWidth="1"/>
    <col min="2" max="2" width="7.71666666666667" style="105" customWidth="1"/>
    <col min="3" max="3" width="8.25" style="105" customWidth="1"/>
    <col min="4" max="4" width="6.30833333333333" style="105" customWidth="1"/>
    <col min="5" max="5" width="6.51666666666667" style="105" customWidth="1"/>
    <col min="6" max="6" width="7.70833333333333" style="105" customWidth="1"/>
    <col min="7" max="7" width="19.125" style="105" customWidth="1"/>
    <col min="8" max="8" width="10.2166666666667" style="105" customWidth="1"/>
    <col min="9" max="9" width="6.95833333333333" style="106" customWidth="1"/>
    <col min="10" max="10" width="10.2083333333333" style="105" customWidth="1"/>
    <col min="11" max="11" width="10.975" style="105" customWidth="1"/>
    <col min="12" max="12" width="11.4083333333333" style="106" customWidth="1"/>
    <col min="13" max="13" width="13.25" style="107" customWidth="1"/>
    <col min="14" max="16384" width="9" style="108"/>
  </cols>
  <sheetData>
    <row r="1" ht="49" customHeight="1" spans="1:13">
      <c r="A1" s="109" t="s">
        <v>395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1" customHeight="1" spans="1:13">
      <c r="A2" s="111" t="s">
        <v>1</v>
      </c>
      <c r="B2" s="112" t="s">
        <v>317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108" customFormat="1" ht="35" customHeight="1" spans="1:13">
      <c r="A3" s="114">
        <v>1</v>
      </c>
      <c r="B3" s="114" t="s">
        <v>396</v>
      </c>
      <c r="C3" s="130" t="s">
        <v>396</v>
      </c>
      <c r="D3" s="132" t="s">
        <v>17</v>
      </c>
      <c r="E3" s="115" t="s">
        <v>27</v>
      </c>
      <c r="F3" s="115" t="s">
        <v>19</v>
      </c>
      <c r="G3" s="141" t="s">
        <v>397</v>
      </c>
      <c r="H3" s="123" t="s">
        <v>398</v>
      </c>
      <c r="I3" s="123" t="s">
        <v>399</v>
      </c>
      <c r="J3" s="119" t="s">
        <v>23</v>
      </c>
      <c r="K3" s="119" t="s">
        <v>24</v>
      </c>
      <c r="L3" s="114">
        <v>3</v>
      </c>
      <c r="M3" s="115" t="s">
        <v>400</v>
      </c>
    </row>
    <row r="4" s="108" customFormat="1" ht="37" customHeight="1" spans="1:13">
      <c r="A4" s="125"/>
      <c r="B4" s="125"/>
      <c r="C4" s="130" t="s">
        <v>401</v>
      </c>
      <c r="D4" s="132" t="s">
        <v>359</v>
      </c>
      <c r="E4" s="115" t="s">
        <v>18</v>
      </c>
      <c r="F4" s="115" t="s">
        <v>19</v>
      </c>
      <c r="G4" s="141" t="s">
        <v>402</v>
      </c>
      <c r="H4" s="125"/>
      <c r="I4" s="126"/>
      <c r="J4" s="119" t="s">
        <v>23</v>
      </c>
      <c r="K4" s="119" t="s">
        <v>24</v>
      </c>
      <c r="L4" s="125"/>
      <c r="M4" s="115"/>
    </row>
    <row r="5" s="108" customFormat="1" ht="38" customHeight="1" spans="1:13">
      <c r="A5" s="114">
        <v>2</v>
      </c>
      <c r="B5" s="114" t="s">
        <v>403</v>
      </c>
      <c r="C5" s="115" t="s">
        <v>403</v>
      </c>
      <c r="D5" s="115" t="s">
        <v>17</v>
      </c>
      <c r="E5" s="115" t="s">
        <v>27</v>
      </c>
      <c r="F5" s="115" t="s">
        <v>19</v>
      </c>
      <c r="G5" s="141" t="s">
        <v>404</v>
      </c>
      <c r="H5" s="125"/>
      <c r="I5" s="126"/>
      <c r="J5" s="119" t="s">
        <v>23</v>
      </c>
      <c r="K5" s="119" t="s">
        <v>405</v>
      </c>
      <c r="L5" s="114">
        <v>0</v>
      </c>
      <c r="M5" s="120" t="s">
        <v>406</v>
      </c>
    </row>
    <row r="6" s="108" customFormat="1" ht="40" customHeight="1" spans="1:13">
      <c r="A6" s="125"/>
      <c r="B6" s="125"/>
      <c r="C6" s="115" t="s">
        <v>407</v>
      </c>
      <c r="D6" s="115" t="s">
        <v>331</v>
      </c>
      <c r="E6" s="115" t="s">
        <v>18</v>
      </c>
      <c r="F6" s="115" t="s">
        <v>19</v>
      </c>
      <c r="G6" s="141" t="s">
        <v>408</v>
      </c>
      <c r="H6" s="125"/>
      <c r="I6" s="126"/>
      <c r="J6" s="119" t="s">
        <v>23</v>
      </c>
      <c r="K6" s="119" t="s">
        <v>405</v>
      </c>
      <c r="L6" s="125"/>
      <c r="M6" s="120"/>
    </row>
    <row r="7" s="108" customFormat="1" ht="48" customHeight="1" spans="1:13">
      <c r="A7" s="125"/>
      <c r="B7" s="125"/>
      <c r="C7" s="115" t="s">
        <v>409</v>
      </c>
      <c r="D7" s="115" t="s">
        <v>410</v>
      </c>
      <c r="E7" s="115" t="s">
        <v>18</v>
      </c>
      <c r="F7" s="115" t="s">
        <v>19</v>
      </c>
      <c r="G7" s="141" t="s">
        <v>411</v>
      </c>
      <c r="H7" s="125"/>
      <c r="I7" s="126"/>
      <c r="J7" s="119" t="s">
        <v>30</v>
      </c>
      <c r="K7" s="119" t="s">
        <v>405</v>
      </c>
      <c r="L7" s="125"/>
      <c r="M7" s="120"/>
    </row>
    <row r="8" s="108" customFormat="1" ht="52" customHeight="1" spans="1:13">
      <c r="A8" s="117"/>
      <c r="B8" s="117"/>
      <c r="C8" s="115" t="s">
        <v>412</v>
      </c>
      <c r="D8" s="115" t="s">
        <v>413</v>
      </c>
      <c r="E8" s="115" t="s">
        <v>18</v>
      </c>
      <c r="F8" s="115" t="s">
        <v>19</v>
      </c>
      <c r="G8" s="141" t="s">
        <v>414</v>
      </c>
      <c r="H8" s="117"/>
      <c r="I8" s="128"/>
      <c r="J8" s="119" t="s">
        <v>30</v>
      </c>
      <c r="K8" s="119" t="s">
        <v>405</v>
      </c>
      <c r="L8" s="117"/>
      <c r="M8" s="120"/>
    </row>
    <row r="9" s="253" customFormat="1" ht="32" customHeight="1" spans="1:13">
      <c r="A9" s="182"/>
      <c r="B9" s="182"/>
      <c r="C9" s="121"/>
      <c r="D9" s="182"/>
      <c r="E9" s="182"/>
      <c r="F9" s="182"/>
      <c r="G9" s="182"/>
      <c r="H9" s="182"/>
      <c r="I9" s="182"/>
      <c r="J9" s="182"/>
      <c r="K9" s="182"/>
      <c r="L9" s="230">
        <v>3</v>
      </c>
      <c r="M9" s="182"/>
    </row>
  </sheetData>
  <mergeCells count="11">
    <mergeCell ref="A1:M1"/>
    <mergeCell ref="A3:A4"/>
    <mergeCell ref="A5:A8"/>
    <mergeCell ref="B3:B4"/>
    <mergeCell ref="B5:B8"/>
    <mergeCell ref="H3:H8"/>
    <mergeCell ref="I3:I8"/>
    <mergeCell ref="L3:L4"/>
    <mergeCell ref="L5:L8"/>
    <mergeCell ref="M3:M4"/>
    <mergeCell ref="M5:M8"/>
  </mergeCells>
  <dataValidations count="1">
    <dataValidation allowBlank="1" showInputMessage="1" showErrorMessage="1" sqref="J1:J2 J3:J4 J5:J8 J9:J1048576"/>
  </dataValidations>
  <printOptions horizontalCentered="1"/>
  <pageMargins left="0.156944444444444" right="0.156944444444444" top="0.590277777777778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="115" zoomScaleNormal="115" workbookViewId="0">
      <selection activeCell="O6" sqref="O6:O11"/>
    </sheetView>
  </sheetViews>
  <sheetFormatPr defaultColWidth="9" defaultRowHeight="15"/>
  <cols>
    <col min="1" max="1" width="4.75" style="105" customWidth="1"/>
    <col min="2" max="2" width="7.71666666666667" style="105" customWidth="1"/>
    <col min="3" max="3" width="8.25" style="105" customWidth="1"/>
    <col min="4" max="4" width="6.41666666666667" style="105" customWidth="1"/>
    <col min="5" max="5" width="6.4" style="105" customWidth="1"/>
    <col min="6" max="6" width="8.69166666666667" style="105" customWidth="1"/>
    <col min="7" max="7" width="24.45" style="105" customWidth="1"/>
    <col min="8" max="8" width="10.2166666666667" style="105" customWidth="1"/>
    <col min="9" max="9" width="10.8666666666667" style="106" customWidth="1"/>
    <col min="10" max="11" width="11.1916666666667" style="105" customWidth="1"/>
    <col min="12" max="12" width="11.85" style="106" customWidth="1"/>
    <col min="13" max="13" width="14.125" style="107" customWidth="1"/>
    <col min="14" max="14" width="9" style="108"/>
    <col min="15" max="15" width="21.3" style="108" customWidth="1"/>
    <col min="16" max="16384" width="9" style="108"/>
  </cols>
  <sheetData>
    <row r="1" ht="37" customHeight="1" spans="1:13">
      <c r="A1" s="109" t="s">
        <v>415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1" customHeight="1" spans="1:13">
      <c r="A2" s="111" t="s">
        <v>1</v>
      </c>
      <c r="B2" s="112" t="s">
        <v>317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103" customFormat="1" ht="50" customHeight="1" spans="1:16">
      <c r="A3" s="140">
        <v>1</v>
      </c>
      <c r="B3" s="140" t="s">
        <v>416</v>
      </c>
      <c r="C3" s="140" t="s">
        <v>416</v>
      </c>
      <c r="D3" s="137" t="s">
        <v>17</v>
      </c>
      <c r="E3" s="137" t="s">
        <v>27</v>
      </c>
      <c r="F3" s="137" t="s">
        <v>19</v>
      </c>
      <c r="G3" s="351" t="s">
        <v>417</v>
      </c>
      <c r="H3" s="140" t="s">
        <v>418</v>
      </c>
      <c r="I3" s="137" t="s">
        <v>419</v>
      </c>
      <c r="J3" s="140" t="s">
        <v>23</v>
      </c>
      <c r="K3" s="140" t="s">
        <v>24</v>
      </c>
      <c r="L3" s="156">
        <v>0</v>
      </c>
      <c r="M3" s="244" t="s">
        <v>420</v>
      </c>
      <c r="N3" s="245"/>
      <c r="O3" s="130"/>
      <c r="P3" s="246"/>
    </row>
    <row r="4" s="103" customFormat="1" ht="50" customHeight="1" spans="1:16">
      <c r="A4" s="140"/>
      <c r="B4" s="140"/>
      <c r="C4" s="140" t="s">
        <v>421</v>
      </c>
      <c r="D4" s="137" t="s">
        <v>331</v>
      </c>
      <c r="E4" s="137" t="s">
        <v>18</v>
      </c>
      <c r="F4" s="137" t="s">
        <v>19</v>
      </c>
      <c r="G4" s="351" t="s">
        <v>422</v>
      </c>
      <c r="H4" s="140"/>
      <c r="I4" s="137"/>
      <c r="J4" s="140" t="s">
        <v>23</v>
      </c>
      <c r="K4" s="140" t="s">
        <v>24</v>
      </c>
      <c r="L4" s="157"/>
      <c r="M4" s="245"/>
      <c r="N4" s="245"/>
      <c r="O4" s="130"/>
      <c r="P4" s="246"/>
    </row>
    <row r="5" s="103" customFormat="1" ht="50" customHeight="1" spans="1:16">
      <c r="A5" s="140"/>
      <c r="B5" s="140"/>
      <c r="C5" s="140" t="s">
        <v>423</v>
      </c>
      <c r="D5" s="137" t="s">
        <v>334</v>
      </c>
      <c r="E5" s="137" t="s">
        <v>27</v>
      </c>
      <c r="F5" s="137" t="s">
        <v>19</v>
      </c>
      <c r="G5" s="137" t="s">
        <v>424</v>
      </c>
      <c r="H5" s="140"/>
      <c r="I5" s="137"/>
      <c r="J5" s="140" t="s">
        <v>30</v>
      </c>
      <c r="K5" s="140" t="s">
        <v>24</v>
      </c>
      <c r="L5" s="158"/>
      <c r="M5" s="247"/>
      <c r="N5" s="245"/>
      <c r="O5" s="130"/>
      <c r="P5" s="246"/>
    </row>
    <row r="6" s="103" customFormat="1" ht="35" customHeight="1" spans="1:16">
      <c r="A6" s="156">
        <v>2</v>
      </c>
      <c r="B6" s="156" t="s">
        <v>425</v>
      </c>
      <c r="C6" s="140" t="s">
        <v>425</v>
      </c>
      <c r="D6" s="137" t="s">
        <v>17</v>
      </c>
      <c r="E6" s="137" t="s">
        <v>27</v>
      </c>
      <c r="F6" s="137" t="s">
        <v>19</v>
      </c>
      <c r="G6" s="351" t="s">
        <v>426</v>
      </c>
      <c r="H6" s="156" t="s">
        <v>427</v>
      </c>
      <c r="I6" s="231" t="s">
        <v>428</v>
      </c>
      <c r="J6" s="140" t="s">
        <v>23</v>
      </c>
      <c r="K6" s="140" t="s">
        <v>24</v>
      </c>
      <c r="L6" s="156">
        <v>0</v>
      </c>
      <c r="M6" s="248" t="s">
        <v>429</v>
      </c>
      <c r="N6" s="249"/>
      <c r="O6" s="250"/>
      <c r="P6" s="250"/>
    </row>
    <row r="7" s="103" customFormat="1" ht="35" customHeight="1" spans="1:16">
      <c r="A7" s="158"/>
      <c r="B7" s="158"/>
      <c r="C7" s="140" t="s">
        <v>430</v>
      </c>
      <c r="D7" s="137" t="s">
        <v>331</v>
      </c>
      <c r="E7" s="137" t="s">
        <v>18</v>
      </c>
      <c r="F7" s="137" t="s">
        <v>19</v>
      </c>
      <c r="G7" s="351" t="s">
        <v>431</v>
      </c>
      <c r="H7" s="157"/>
      <c r="I7" s="233"/>
      <c r="J7" s="140" t="s">
        <v>23</v>
      </c>
      <c r="K7" s="140" t="s">
        <v>24</v>
      </c>
      <c r="L7" s="157"/>
      <c r="M7" s="249"/>
      <c r="N7" s="249"/>
      <c r="O7" s="250"/>
      <c r="P7" s="250"/>
    </row>
    <row r="8" s="103" customFormat="1" ht="35" customHeight="1" spans="1:16">
      <c r="A8" s="140">
        <v>3</v>
      </c>
      <c r="B8" s="140" t="s">
        <v>432</v>
      </c>
      <c r="C8" s="140" t="s">
        <v>432</v>
      </c>
      <c r="D8" s="137" t="s">
        <v>17</v>
      </c>
      <c r="E8" s="137" t="s">
        <v>18</v>
      </c>
      <c r="F8" s="137" t="s">
        <v>19</v>
      </c>
      <c r="G8" s="137" t="s">
        <v>433</v>
      </c>
      <c r="H8" s="157"/>
      <c r="I8" s="233"/>
      <c r="J8" s="140" t="s">
        <v>23</v>
      </c>
      <c r="K8" s="140" t="s">
        <v>24</v>
      </c>
      <c r="L8" s="157"/>
      <c r="M8" s="249"/>
      <c r="N8" s="249"/>
      <c r="O8" s="250"/>
      <c r="P8" s="250"/>
    </row>
    <row r="9" s="103" customFormat="1" ht="35" customHeight="1" spans="1:16">
      <c r="A9" s="140"/>
      <c r="B9" s="140"/>
      <c r="C9" s="140" t="s">
        <v>434</v>
      </c>
      <c r="D9" s="137" t="s">
        <v>334</v>
      </c>
      <c r="E9" s="137" t="s">
        <v>27</v>
      </c>
      <c r="F9" s="137" t="s">
        <v>19</v>
      </c>
      <c r="G9" s="351" t="s">
        <v>435</v>
      </c>
      <c r="H9" s="157"/>
      <c r="I9" s="233"/>
      <c r="J9" s="140" t="s">
        <v>30</v>
      </c>
      <c r="K9" s="140" t="s">
        <v>24</v>
      </c>
      <c r="L9" s="157"/>
      <c r="M9" s="249"/>
      <c r="N9" s="249"/>
      <c r="O9" s="250"/>
      <c r="P9" s="250"/>
    </row>
    <row r="10" s="103" customFormat="1" ht="35" customHeight="1" spans="1:16">
      <c r="A10" s="140"/>
      <c r="B10" s="140"/>
      <c r="C10" s="140" t="s">
        <v>436</v>
      </c>
      <c r="D10" s="137" t="s">
        <v>334</v>
      </c>
      <c r="E10" s="137" t="s">
        <v>27</v>
      </c>
      <c r="F10" s="137" t="s">
        <v>19</v>
      </c>
      <c r="G10" s="351" t="s">
        <v>131</v>
      </c>
      <c r="H10" s="157"/>
      <c r="I10" s="233"/>
      <c r="J10" s="140" t="s">
        <v>30</v>
      </c>
      <c r="K10" s="140" t="s">
        <v>24</v>
      </c>
      <c r="L10" s="157"/>
      <c r="M10" s="249"/>
      <c r="N10" s="249"/>
      <c r="O10" s="250"/>
      <c r="P10" s="250"/>
    </row>
    <row r="11" s="243" customFormat="1" ht="65" customHeight="1" spans="1:16">
      <c r="A11" s="137">
        <v>4</v>
      </c>
      <c r="B11" s="137" t="s">
        <v>437</v>
      </c>
      <c r="C11" s="137" t="s">
        <v>437</v>
      </c>
      <c r="D11" s="137" t="s">
        <v>17</v>
      </c>
      <c r="E11" s="137" t="s">
        <v>27</v>
      </c>
      <c r="F11" s="137" t="s">
        <v>19</v>
      </c>
      <c r="G11" s="351" t="s">
        <v>438</v>
      </c>
      <c r="H11" s="158"/>
      <c r="I11" s="235"/>
      <c r="J11" s="140" t="s">
        <v>30</v>
      </c>
      <c r="K11" s="140" t="s">
        <v>24</v>
      </c>
      <c r="L11" s="158"/>
      <c r="M11" s="251" t="s">
        <v>439</v>
      </c>
      <c r="N11" s="249"/>
      <c r="O11" s="250"/>
      <c r="P11" s="250"/>
    </row>
    <row r="12" s="104" customFormat="1" ht="14.25" spans="9:9">
      <c r="I12" s="252"/>
    </row>
    <row r="13" s="104" customFormat="1" ht="14.25" spans="9:9">
      <c r="I13" s="252"/>
    </row>
    <row r="14" s="104" customFormat="1" ht="14.25" spans="9:9">
      <c r="I14" s="252"/>
    </row>
  </sheetData>
  <mergeCells count="21">
    <mergeCell ref="A1:M1"/>
    <mergeCell ref="A3:A5"/>
    <mergeCell ref="A6:A7"/>
    <mergeCell ref="A8:A10"/>
    <mergeCell ref="B3:B5"/>
    <mergeCell ref="B6:B7"/>
    <mergeCell ref="B8:B10"/>
    <mergeCell ref="H3:H5"/>
    <mergeCell ref="H6:H11"/>
    <mergeCell ref="I3:I5"/>
    <mergeCell ref="I6:I11"/>
    <mergeCell ref="L3:L5"/>
    <mergeCell ref="L6:L11"/>
    <mergeCell ref="M3:M5"/>
    <mergeCell ref="M6:M11"/>
    <mergeCell ref="N3:N5"/>
    <mergeCell ref="N6:N11"/>
    <mergeCell ref="O3:O5"/>
    <mergeCell ref="O6:O11"/>
    <mergeCell ref="P3:P5"/>
    <mergeCell ref="P6:P11"/>
  </mergeCells>
  <dataValidations count="1">
    <dataValidation allowBlank="1" showInputMessage="1" showErrorMessage="1" sqref="J1:J2 J15:J1048576"/>
  </dataValidations>
  <printOptions horizontalCentered="1"/>
  <pageMargins left="0.156944444444444" right="0.156944444444444" top="0.590277777777778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15" zoomScaleNormal="115" workbookViewId="0">
      <selection activeCell="R7" sqref="R7"/>
    </sheetView>
  </sheetViews>
  <sheetFormatPr defaultColWidth="9" defaultRowHeight="15"/>
  <cols>
    <col min="1" max="1" width="4.75" style="105" customWidth="1"/>
    <col min="2" max="2" width="8.375" style="105" customWidth="1"/>
    <col min="3" max="3" width="8.25" style="105" customWidth="1"/>
    <col min="4" max="4" width="5.25" style="105" customWidth="1"/>
    <col min="5" max="5" width="4.60833333333333" style="105" customWidth="1"/>
    <col min="6" max="6" width="5" style="105" customWidth="1"/>
    <col min="7" max="7" width="19.125" style="105" customWidth="1"/>
    <col min="8" max="8" width="10.2166666666667" style="105" customWidth="1"/>
    <col min="9" max="9" width="6.95833333333333" style="106" customWidth="1"/>
    <col min="10" max="10" width="9.55" style="105" customWidth="1"/>
    <col min="11" max="11" width="10.7583333333333" style="105" customWidth="1"/>
    <col min="12" max="12" width="13.1583333333333" style="106" customWidth="1"/>
    <col min="13" max="13" width="13.9083333333333" style="107" customWidth="1"/>
    <col min="14" max="16384" width="9" style="108"/>
  </cols>
  <sheetData>
    <row r="1" ht="37" customHeight="1" spans="1:13">
      <c r="A1" s="109" t="s">
        <v>440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8" customHeight="1" spans="1:13">
      <c r="A2" s="111" t="s">
        <v>1</v>
      </c>
      <c r="B2" s="112" t="s">
        <v>2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101" customFormat="1" ht="34" customHeight="1" spans="1:13">
      <c r="A3" s="120">
        <v>1</v>
      </c>
      <c r="B3" s="120" t="s">
        <v>441</v>
      </c>
      <c r="C3" s="131" t="s">
        <v>441</v>
      </c>
      <c r="D3" s="132" t="s">
        <v>17</v>
      </c>
      <c r="E3" s="239" t="s">
        <v>27</v>
      </c>
      <c r="F3" s="239" t="s">
        <v>19</v>
      </c>
      <c r="G3" s="141" t="s">
        <v>442</v>
      </c>
      <c r="H3" s="219" t="s">
        <v>443</v>
      </c>
      <c r="I3" s="219" t="s">
        <v>444</v>
      </c>
      <c r="J3" s="119" t="s">
        <v>23</v>
      </c>
      <c r="K3" s="119" t="s">
        <v>24</v>
      </c>
      <c r="L3" s="119">
        <v>2</v>
      </c>
      <c r="M3" s="119"/>
    </row>
    <row r="4" s="101" customFormat="1" ht="33" customHeight="1" spans="1:13">
      <c r="A4" s="120"/>
      <c r="B4" s="120"/>
      <c r="C4" s="131" t="s">
        <v>445</v>
      </c>
      <c r="D4" s="132" t="s">
        <v>359</v>
      </c>
      <c r="E4" s="239" t="s">
        <v>18</v>
      </c>
      <c r="F4" s="218" t="s">
        <v>19</v>
      </c>
      <c r="G4" s="141" t="s">
        <v>446</v>
      </c>
      <c r="H4" s="240"/>
      <c r="I4" s="240"/>
      <c r="J4" s="119" t="s">
        <v>23</v>
      </c>
      <c r="K4" s="119" t="s">
        <v>24</v>
      </c>
      <c r="L4" s="119"/>
      <c r="M4" s="119"/>
    </row>
    <row r="5" s="237" customFormat="1" ht="48" customHeight="1" spans="1:13">
      <c r="A5" s="137">
        <v>2</v>
      </c>
      <c r="B5" s="137" t="s">
        <v>447</v>
      </c>
      <c r="C5" s="137" t="s">
        <v>447</v>
      </c>
      <c r="D5" s="137" t="s">
        <v>17</v>
      </c>
      <c r="E5" s="239" t="s">
        <v>18</v>
      </c>
      <c r="F5" s="137" t="s">
        <v>19</v>
      </c>
      <c r="G5" s="137" t="s">
        <v>448</v>
      </c>
      <c r="H5" s="130" t="s">
        <v>449</v>
      </c>
      <c r="I5" s="137" t="s">
        <v>444</v>
      </c>
      <c r="J5" s="119" t="s">
        <v>265</v>
      </c>
      <c r="K5" s="119" t="s">
        <v>24</v>
      </c>
      <c r="L5" s="137">
        <v>1</v>
      </c>
      <c r="M5" s="130"/>
    </row>
    <row r="6" s="99" customFormat="1" ht="48" customHeight="1" spans="1:13">
      <c r="A6" s="115">
        <v>3</v>
      </c>
      <c r="B6" s="115" t="s">
        <v>450</v>
      </c>
      <c r="C6" s="115" t="s">
        <v>450</v>
      </c>
      <c r="D6" s="115" t="s">
        <v>17</v>
      </c>
      <c r="E6" s="115" t="s">
        <v>27</v>
      </c>
      <c r="F6" s="115" t="s">
        <v>19</v>
      </c>
      <c r="G6" s="115" t="s">
        <v>451</v>
      </c>
      <c r="H6" s="120" t="s">
        <v>452</v>
      </c>
      <c r="I6" s="115" t="s">
        <v>453</v>
      </c>
      <c r="J6" s="115" t="s">
        <v>23</v>
      </c>
      <c r="K6" s="115" t="s">
        <v>24</v>
      </c>
      <c r="L6" s="120">
        <v>0</v>
      </c>
      <c r="M6" s="120" t="s">
        <v>454</v>
      </c>
    </row>
    <row r="7" s="99" customFormat="1" ht="46" customHeight="1" spans="1:13">
      <c r="A7" s="115"/>
      <c r="B7" s="115"/>
      <c r="C7" s="115" t="s">
        <v>455</v>
      </c>
      <c r="D7" s="115" t="s">
        <v>331</v>
      </c>
      <c r="E7" s="115" t="s">
        <v>18</v>
      </c>
      <c r="F7" s="115" t="s">
        <v>19</v>
      </c>
      <c r="G7" s="115" t="s">
        <v>456</v>
      </c>
      <c r="H7" s="120"/>
      <c r="I7" s="115"/>
      <c r="J7" s="115" t="s">
        <v>23</v>
      </c>
      <c r="K7" s="115" t="s">
        <v>405</v>
      </c>
      <c r="L7" s="120"/>
      <c r="M7" s="120"/>
    </row>
    <row r="8" s="238" customFormat="1" ht="48" customHeight="1" spans="1:13">
      <c r="A8" s="241">
        <v>4</v>
      </c>
      <c r="B8" s="241" t="s">
        <v>457</v>
      </c>
      <c r="C8" s="139" t="s">
        <v>457</v>
      </c>
      <c r="D8" s="139" t="s">
        <v>17</v>
      </c>
      <c r="E8" s="137" t="s">
        <v>27</v>
      </c>
      <c r="F8" s="139" t="s">
        <v>210</v>
      </c>
      <c r="G8" s="137" t="s">
        <v>458</v>
      </c>
      <c r="H8" s="172" t="s">
        <v>459</v>
      </c>
      <c r="I8" s="207" t="s">
        <v>377</v>
      </c>
      <c r="J8" s="139" t="s">
        <v>265</v>
      </c>
      <c r="K8" s="139" t="s">
        <v>24</v>
      </c>
      <c r="L8" s="206">
        <v>0</v>
      </c>
      <c r="M8" s="206" t="s">
        <v>460</v>
      </c>
    </row>
    <row r="9" s="238" customFormat="1" ht="48" customHeight="1" spans="1:13">
      <c r="A9" s="155"/>
      <c r="B9" s="155"/>
      <c r="C9" s="137" t="s">
        <v>461</v>
      </c>
      <c r="D9" s="139" t="s">
        <v>17</v>
      </c>
      <c r="E9" s="139" t="s">
        <v>18</v>
      </c>
      <c r="F9" s="139" t="s">
        <v>19</v>
      </c>
      <c r="G9" s="137" t="s">
        <v>462</v>
      </c>
      <c r="H9" s="178"/>
      <c r="I9" s="241" t="s">
        <v>444</v>
      </c>
      <c r="J9" s="139" t="s">
        <v>265</v>
      </c>
      <c r="K9" s="139" t="s">
        <v>24</v>
      </c>
      <c r="L9" s="206">
        <v>2</v>
      </c>
      <c r="M9" s="130" t="s">
        <v>329</v>
      </c>
    </row>
    <row r="10" s="238" customFormat="1" ht="30" customHeight="1" spans="1:13">
      <c r="A10" s="139">
        <v>5</v>
      </c>
      <c r="B10" s="139" t="s">
        <v>463</v>
      </c>
      <c r="C10" s="136" t="s">
        <v>463</v>
      </c>
      <c r="D10" s="139" t="s">
        <v>17</v>
      </c>
      <c r="E10" s="139" t="s">
        <v>27</v>
      </c>
      <c r="F10" s="139" t="s">
        <v>19</v>
      </c>
      <c r="G10" s="136" t="s">
        <v>464</v>
      </c>
      <c r="H10" s="130" t="s">
        <v>465</v>
      </c>
      <c r="I10" s="139" t="s">
        <v>444</v>
      </c>
      <c r="J10" s="139" t="s">
        <v>23</v>
      </c>
      <c r="K10" s="139" t="s">
        <v>24</v>
      </c>
      <c r="L10" s="207">
        <v>3</v>
      </c>
      <c r="M10" s="172" t="s">
        <v>466</v>
      </c>
    </row>
    <row r="11" s="238" customFormat="1" ht="30" customHeight="1" spans="1:13">
      <c r="A11" s="139"/>
      <c r="B11" s="139"/>
      <c r="C11" s="136" t="s">
        <v>467</v>
      </c>
      <c r="D11" s="139" t="s">
        <v>359</v>
      </c>
      <c r="E11" s="139" t="s">
        <v>18</v>
      </c>
      <c r="F11" s="139" t="s">
        <v>19</v>
      </c>
      <c r="G11" s="136" t="s">
        <v>468</v>
      </c>
      <c r="H11" s="130"/>
      <c r="I11" s="139"/>
      <c r="J11" s="139" t="s">
        <v>23</v>
      </c>
      <c r="K11" s="139" t="s">
        <v>24</v>
      </c>
      <c r="L11" s="208"/>
      <c r="M11" s="175"/>
    </row>
    <row r="12" s="238" customFormat="1" ht="30" customHeight="1" spans="1:13">
      <c r="A12" s="137">
        <v>6</v>
      </c>
      <c r="B12" s="137" t="s">
        <v>363</v>
      </c>
      <c r="C12" s="137" t="s">
        <v>363</v>
      </c>
      <c r="D12" s="137" t="s">
        <v>17</v>
      </c>
      <c r="E12" s="139" t="s">
        <v>18</v>
      </c>
      <c r="F12" s="139" t="s">
        <v>19</v>
      </c>
      <c r="G12" s="137" t="s">
        <v>469</v>
      </c>
      <c r="H12" s="130"/>
      <c r="I12" s="154" t="s">
        <v>444</v>
      </c>
      <c r="J12" s="139" t="s">
        <v>23</v>
      </c>
      <c r="K12" s="139" t="s">
        <v>24</v>
      </c>
      <c r="L12" s="208"/>
      <c r="M12" s="175"/>
    </row>
    <row r="13" s="238" customFormat="1" ht="30" customHeight="1" spans="1:13">
      <c r="A13" s="137"/>
      <c r="B13" s="137"/>
      <c r="C13" s="137" t="s">
        <v>470</v>
      </c>
      <c r="D13" s="137" t="s">
        <v>342</v>
      </c>
      <c r="E13" s="139" t="s">
        <v>18</v>
      </c>
      <c r="F13" s="139" t="s">
        <v>19</v>
      </c>
      <c r="G13" s="137" t="s">
        <v>149</v>
      </c>
      <c r="H13" s="130"/>
      <c r="I13" s="154"/>
      <c r="J13" s="139" t="s">
        <v>30</v>
      </c>
      <c r="K13" s="139" t="s">
        <v>24</v>
      </c>
      <c r="L13" s="208"/>
      <c r="M13" s="175"/>
    </row>
    <row r="14" s="238" customFormat="1" ht="30" customHeight="1" spans="1:13">
      <c r="A14" s="137"/>
      <c r="B14" s="137"/>
      <c r="C14" s="137" t="s">
        <v>471</v>
      </c>
      <c r="D14" s="137" t="s">
        <v>342</v>
      </c>
      <c r="E14" s="139" t="s">
        <v>18</v>
      </c>
      <c r="F14" s="139" t="s">
        <v>19</v>
      </c>
      <c r="G14" s="137" t="s">
        <v>472</v>
      </c>
      <c r="H14" s="130"/>
      <c r="I14" s="155"/>
      <c r="J14" s="139" t="s">
        <v>30</v>
      </c>
      <c r="K14" s="139" t="s">
        <v>24</v>
      </c>
      <c r="L14" s="209"/>
      <c r="M14" s="178"/>
    </row>
    <row r="15" s="104" customFormat="1" ht="27" customHeight="1" spans="1:13">
      <c r="A15" s="136">
        <v>7</v>
      </c>
      <c r="B15" s="136" t="s">
        <v>473</v>
      </c>
      <c r="C15" s="137" t="s">
        <v>473</v>
      </c>
      <c r="D15" s="139" t="s">
        <v>17</v>
      </c>
      <c r="E15" s="139" t="s">
        <v>27</v>
      </c>
      <c r="F15" s="139" t="s">
        <v>19</v>
      </c>
      <c r="G15" s="137" t="s">
        <v>474</v>
      </c>
      <c r="H15" s="130" t="s">
        <v>475</v>
      </c>
      <c r="I15" s="241" t="s">
        <v>444</v>
      </c>
      <c r="J15" s="139" t="s">
        <v>23</v>
      </c>
      <c r="K15" s="139" t="s">
        <v>24</v>
      </c>
      <c r="L15" s="136">
        <v>0</v>
      </c>
      <c r="M15" s="119" t="s">
        <v>476</v>
      </c>
    </row>
    <row r="16" s="104" customFormat="1" ht="27" customHeight="1" spans="1:13">
      <c r="A16" s="136"/>
      <c r="B16" s="136"/>
      <c r="C16" s="137" t="s">
        <v>477</v>
      </c>
      <c r="D16" s="136" t="s">
        <v>359</v>
      </c>
      <c r="E16" s="139" t="s">
        <v>18</v>
      </c>
      <c r="F16" s="139" t="s">
        <v>19</v>
      </c>
      <c r="G16" s="137" t="s">
        <v>478</v>
      </c>
      <c r="H16" s="130"/>
      <c r="I16" s="154"/>
      <c r="J16" s="139" t="s">
        <v>23</v>
      </c>
      <c r="K16" s="139" t="s">
        <v>24</v>
      </c>
      <c r="L16" s="136"/>
      <c r="M16" s="119"/>
    </row>
    <row r="17" ht="27" customHeight="1" spans="1:13">
      <c r="A17" s="136">
        <v>8</v>
      </c>
      <c r="B17" s="136" t="s">
        <v>479</v>
      </c>
      <c r="C17" s="137" t="s">
        <v>479</v>
      </c>
      <c r="D17" s="137" t="s">
        <v>17</v>
      </c>
      <c r="E17" s="137" t="s">
        <v>18</v>
      </c>
      <c r="F17" s="139" t="s">
        <v>19</v>
      </c>
      <c r="G17" s="137" t="s">
        <v>381</v>
      </c>
      <c r="H17" s="130"/>
      <c r="I17" s="154"/>
      <c r="J17" s="139" t="s">
        <v>23</v>
      </c>
      <c r="K17" s="139" t="s">
        <v>24</v>
      </c>
      <c r="L17" s="136">
        <v>0</v>
      </c>
      <c r="M17" s="119" t="s">
        <v>480</v>
      </c>
    </row>
    <row r="18" ht="27" customHeight="1" spans="1:13">
      <c r="A18" s="136"/>
      <c r="B18" s="136"/>
      <c r="C18" s="137" t="s">
        <v>481</v>
      </c>
      <c r="D18" s="136" t="s">
        <v>110</v>
      </c>
      <c r="E18" s="137" t="s">
        <v>27</v>
      </c>
      <c r="F18" s="139" t="s">
        <v>19</v>
      </c>
      <c r="G18" s="137" t="s">
        <v>482</v>
      </c>
      <c r="H18" s="130"/>
      <c r="I18" s="154"/>
      <c r="J18" s="139" t="s">
        <v>23</v>
      </c>
      <c r="K18" s="139" t="s">
        <v>24</v>
      </c>
      <c r="L18" s="136"/>
      <c r="M18" s="136"/>
    </row>
    <row r="19" ht="27" customHeight="1" spans="1:13">
      <c r="A19" s="136"/>
      <c r="B19" s="136"/>
      <c r="C19" s="137" t="s">
        <v>483</v>
      </c>
      <c r="D19" s="137" t="s">
        <v>342</v>
      </c>
      <c r="E19" s="137" t="s">
        <v>18</v>
      </c>
      <c r="F19" s="139" t="s">
        <v>19</v>
      </c>
      <c r="G19" s="137" t="s">
        <v>484</v>
      </c>
      <c r="H19" s="130"/>
      <c r="I19" s="154"/>
      <c r="J19" s="139" t="s">
        <v>30</v>
      </c>
      <c r="K19" s="139" t="s">
        <v>24</v>
      </c>
      <c r="L19" s="136"/>
      <c r="M19" s="136"/>
    </row>
    <row r="20" ht="27" customHeight="1" spans="1:13">
      <c r="A20" s="136"/>
      <c r="B20" s="136"/>
      <c r="C20" s="137" t="s">
        <v>485</v>
      </c>
      <c r="D20" s="137" t="s">
        <v>342</v>
      </c>
      <c r="E20" s="137" t="s">
        <v>18</v>
      </c>
      <c r="F20" s="139" t="s">
        <v>19</v>
      </c>
      <c r="G20" s="137" t="s">
        <v>486</v>
      </c>
      <c r="H20" s="130"/>
      <c r="I20" s="155"/>
      <c r="J20" s="139" t="s">
        <v>30</v>
      </c>
      <c r="K20" s="139" t="s">
        <v>24</v>
      </c>
      <c r="L20" s="136"/>
      <c r="M20" s="136"/>
    </row>
    <row r="21" ht="28" customHeight="1" spans="1:13">
      <c r="A21" s="121"/>
      <c r="B21" s="121"/>
      <c r="C21" s="121"/>
      <c r="D21" s="121"/>
      <c r="E21" s="121"/>
      <c r="F21" s="121"/>
      <c r="G21" s="121"/>
      <c r="H21" s="121"/>
      <c r="I21" s="129"/>
      <c r="J21" s="121"/>
      <c r="K21" s="121"/>
      <c r="L21" s="242">
        <f>SUM(L3:L20)</f>
        <v>8</v>
      </c>
      <c r="M21" s="129"/>
    </row>
  </sheetData>
  <mergeCells count="35">
    <mergeCell ref="A1:M1"/>
    <mergeCell ref="A3:A4"/>
    <mergeCell ref="A6:A7"/>
    <mergeCell ref="A8:A9"/>
    <mergeCell ref="A10:A11"/>
    <mergeCell ref="A12:A14"/>
    <mergeCell ref="A15:A16"/>
    <mergeCell ref="A17:A20"/>
    <mergeCell ref="B3:B4"/>
    <mergeCell ref="B6:B7"/>
    <mergeCell ref="B8:B9"/>
    <mergeCell ref="B10:B11"/>
    <mergeCell ref="B12:B14"/>
    <mergeCell ref="B15:B16"/>
    <mergeCell ref="B17:B20"/>
    <mergeCell ref="H3:H4"/>
    <mergeCell ref="H6:H7"/>
    <mergeCell ref="H8:H9"/>
    <mergeCell ref="H10:H14"/>
    <mergeCell ref="H15:H20"/>
    <mergeCell ref="I3:I4"/>
    <mergeCell ref="I6:I7"/>
    <mergeCell ref="I10:I11"/>
    <mergeCell ref="I12:I14"/>
    <mergeCell ref="I15:I20"/>
    <mergeCell ref="L3:L4"/>
    <mergeCell ref="L6:L7"/>
    <mergeCell ref="L10:L14"/>
    <mergeCell ref="L15:L16"/>
    <mergeCell ref="L17:L20"/>
    <mergeCell ref="M3:M4"/>
    <mergeCell ref="M6:M7"/>
    <mergeCell ref="M10:M14"/>
    <mergeCell ref="M15:M16"/>
    <mergeCell ref="M17:M20"/>
  </mergeCells>
  <dataValidations count="1">
    <dataValidation allowBlank="1" showInputMessage="1" showErrorMessage="1" sqref="J12 J18 J1:J2 J6:J7 J8:J9 J10:J11 J13:J14 J15:J17 J19:J20 J21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zoomScale="115" zoomScaleNormal="115" workbookViewId="0">
      <selection activeCell="S5" sqref="S5"/>
    </sheetView>
  </sheetViews>
  <sheetFormatPr defaultColWidth="9" defaultRowHeight="15"/>
  <cols>
    <col min="1" max="1" width="4.75" style="105" customWidth="1"/>
    <col min="2" max="2" width="7.71666666666667" style="105" customWidth="1"/>
    <col min="3" max="3" width="8.25" style="105" customWidth="1"/>
    <col min="4" max="4" width="5.25" style="105" customWidth="1"/>
    <col min="5" max="5" width="4.60833333333333" style="105" customWidth="1"/>
    <col min="6" max="6" width="5" style="105" customWidth="1"/>
    <col min="7" max="7" width="19.125" style="105" customWidth="1"/>
    <col min="8" max="8" width="10.2166666666667" style="105" customWidth="1"/>
    <col min="9" max="9" width="6.95833333333333" style="106" customWidth="1"/>
    <col min="10" max="10" width="4.85" style="105" customWidth="1"/>
    <col min="11" max="11" width="6.25" style="105" customWidth="1"/>
    <col min="12" max="12" width="15.8666666666667" style="106" customWidth="1"/>
    <col min="13" max="13" width="15.8666666666667" style="107" customWidth="1"/>
    <col min="14" max="16384" width="9" style="108"/>
  </cols>
  <sheetData>
    <row r="1" ht="37" customHeight="1" spans="1:13">
      <c r="A1" s="109" t="s">
        <v>487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="98" customFormat="1" ht="48" customHeight="1" spans="1:13">
      <c r="A2" s="111" t="s">
        <v>1</v>
      </c>
      <c r="B2" s="112" t="s">
        <v>317</v>
      </c>
      <c r="C2" s="112" t="s">
        <v>318</v>
      </c>
      <c r="D2" s="112" t="s">
        <v>4</v>
      </c>
      <c r="E2" s="111" t="s">
        <v>5</v>
      </c>
      <c r="F2" s="112" t="s">
        <v>319</v>
      </c>
      <c r="G2" s="112" t="s">
        <v>320</v>
      </c>
      <c r="H2" s="113" t="s">
        <v>321</v>
      </c>
      <c r="I2" s="112" t="s">
        <v>322</v>
      </c>
      <c r="J2" s="112" t="s">
        <v>323</v>
      </c>
      <c r="K2" s="112" t="s">
        <v>324</v>
      </c>
      <c r="L2" s="111" t="s">
        <v>36</v>
      </c>
      <c r="M2" s="112" t="s">
        <v>15</v>
      </c>
    </row>
    <row r="3" s="215" customFormat="1" ht="44" customHeight="1" spans="1:13">
      <c r="A3" s="123">
        <v>1</v>
      </c>
      <c r="B3" s="126" t="s">
        <v>488</v>
      </c>
      <c r="C3" s="132" t="s">
        <v>488</v>
      </c>
      <c r="D3" s="132" t="s">
        <v>17</v>
      </c>
      <c r="E3" s="141" t="s">
        <v>27</v>
      </c>
      <c r="F3" s="218" t="s">
        <v>19</v>
      </c>
      <c r="G3" s="141" t="s">
        <v>489</v>
      </c>
      <c r="H3" s="219" t="s">
        <v>490</v>
      </c>
      <c r="I3" s="219" t="s">
        <v>491</v>
      </c>
      <c r="J3" s="119" t="s">
        <v>265</v>
      </c>
      <c r="K3" s="119" t="s">
        <v>405</v>
      </c>
      <c r="L3" s="126">
        <v>2</v>
      </c>
      <c r="M3" s="120" t="s">
        <v>492</v>
      </c>
    </row>
    <row r="4" s="101" customFormat="1" ht="36" customHeight="1" spans="1:13">
      <c r="A4" s="128"/>
      <c r="B4" s="128"/>
      <c r="C4" s="132" t="s">
        <v>493</v>
      </c>
      <c r="D4" s="132" t="s">
        <v>334</v>
      </c>
      <c r="E4" s="141" t="s">
        <v>27</v>
      </c>
      <c r="F4" s="218" t="s">
        <v>19</v>
      </c>
      <c r="G4" s="141" t="s">
        <v>494</v>
      </c>
      <c r="H4" s="220"/>
      <c r="I4" s="220"/>
      <c r="J4" s="131" t="s">
        <v>30</v>
      </c>
      <c r="K4" s="131" t="s">
        <v>405</v>
      </c>
      <c r="L4" s="128"/>
      <c r="M4" s="120"/>
    </row>
    <row r="5" s="215" customFormat="1" ht="36" customHeight="1" spans="1:13">
      <c r="A5" s="123">
        <v>2</v>
      </c>
      <c r="B5" s="126" t="s">
        <v>495</v>
      </c>
      <c r="C5" s="132" t="s">
        <v>495</v>
      </c>
      <c r="D5" s="132" t="s">
        <v>17</v>
      </c>
      <c r="E5" s="141" t="s">
        <v>27</v>
      </c>
      <c r="F5" s="218" t="s">
        <v>19</v>
      </c>
      <c r="G5" s="141" t="s">
        <v>496</v>
      </c>
      <c r="H5" s="219" t="s">
        <v>497</v>
      </c>
      <c r="I5" s="219" t="s">
        <v>498</v>
      </c>
      <c r="J5" s="119" t="s">
        <v>265</v>
      </c>
      <c r="K5" s="119" t="s">
        <v>405</v>
      </c>
      <c r="L5" s="126">
        <v>1</v>
      </c>
      <c r="M5" s="120" t="s">
        <v>499</v>
      </c>
    </row>
    <row r="6" s="101" customFormat="1" ht="35" customHeight="1" spans="1:13">
      <c r="A6" s="128"/>
      <c r="B6" s="128"/>
      <c r="C6" s="132" t="s">
        <v>500</v>
      </c>
      <c r="D6" s="132" t="s">
        <v>334</v>
      </c>
      <c r="E6" s="141" t="s">
        <v>27</v>
      </c>
      <c r="F6" s="218" t="s">
        <v>19</v>
      </c>
      <c r="G6" s="141" t="s">
        <v>501</v>
      </c>
      <c r="H6" s="220"/>
      <c r="I6" s="220"/>
      <c r="J6" s="131" t="s">
        <v>30</v>
      </c>
      <c r="K6" s="131" t="s">
        <v>405</v>
      </c>
      <c r="L6" s="128"/>
      <c r="M6" s="120"/>
    </row>
    <row r="7" s="101" customFormat="1" ht="37" customHeight="1" spans="1:13">
      <c r="A7" s="129">
        <v>3</v>
      </c>
      <c r="B7" s="130" t="s">
        <v>502</v>
      </c>
      <c r="C7" s="131" t="s">
        <v>502</v>
      </c>
      <c r="D7" s="132" t="s">
        <v>17</v>
      </c>
      <c r="E7" s="132" t="s">
        <v>27</v>
      </c>
      <c r="F7" s="132" t="s">
        <v>19</v>
      </c>
      <c r="G7" s="133" t="s">
        <v>503</v>
      </c>
      <c r="H7" s="131" t="s">
        <v>504</v>
      </c>
      <c r="I7" s="131" t="s">
        <v>505</v>
      </c>
      <c r="J7" s="131" t="s">
        <v>23</v>
      </c>
      <c r="K7" s="131" t="s">
        <v>405</v>
      </c>
      <c r="L7" s="119">
        <v>3</v>
      </c>
      <c r="M7" s="119" t="s">
        <v>506</v>
      </c>
    </row>
    <row r="8" s="101" customFormat="1" ht="36" customHeight="1" spans="1:13">
      <c r="A8" s="129"/>
      <c r="B8" s="129"/>
      <c r="C8" s="131" t="s">
        <v>507</v>
      </c>
      <c r="D8" s="132" t="s">
        <v>359</v>
      </c>
      <c r="E8" s="132" t="s">
        <v>18</v>
      </c>
      <c r="F8" s="132" t="s">
        <v>19</v>
      </c>
      <c r="G8" s="133" t="s">
        <v>508</v>
      </c>
      <c r="H8" s="134"/>
      <c r="I8" s="134"/>
      <c r="J8" s="131" t="s">
        <v>23</v>
      </c>
      <c r="K8" s="131" t="s">
        <v>405</v>
      </c>
      <c r="L8" s="134"/>
      <c r="M8" s="134"/>
    </row>
    <row r="9" s="101" customFormat="1" ht="34" customHeight="1" spans="1:13">
      <c r="A9" s="129"/>
      <c r="B9" s="129"/>
      <c r="C9" s="131" t="s">
        <v>509</v>
      </c>
      <c r="D9" s="132" t="s">
        <v>413</v>
      </c>
      <c r="E9" s="132" t="s">
        <v>18</v>
      </c>
      <c r="F9" s="132" t="s">
        <v>19</v>
      </c>
      <c r="G9" s="133" t="s">
        <v>381</v>
      </c>
      <c r="H9" s="134"/>
      <c r="I9" s="134"/>
      <c r="J9" s="119" t="s">
        <v>30</v>
      </c>
      <c r="K9" s="119" t="s">
        <v>405</v>
      </c>
      <c r="L9" s="134"/>
      <c r="M9" s="134"/>
    </row>
    <row r="10" s="101" customFormat="1" ht="54" customHeight="1" spans="1:13">
      <c r="A10" s="129">
        <v>4</v>
      </c>
      <c r="B10" s="130" t="s">
        <v>510</v>
      </c>
      <c r="C10" s="131" t="s">
        <v>510</v>
      </c>
      <c r="D10" s="132" t="s">
        <v>17</v>
      </c>
      <c r="E10" s="132" t="s">
        <v>27</v>
      </c>
      <c r="F10" s="132" t="s">
        <v>19</v>
      </c>
      <c r="G10" s="133" t="s">
        <v>511</v>
      </c>
      <c r="H10" s="131" t="s">
        <v>512</v>
      </c>
      <c r="I10" s="131" t="s">
        <v>505</v>
      </c>
      <c r="J10" s="131" t="s">
        <v>23</v>
      </c>
      <c r="K10" s="131" t="s">
        <v>405</v>
      </c>
      <c r="L10" s="119">
        <v>3</v>
      </c>
      <c r="M10" s="119" t="s">
        <v>513</v>
      </c>
    </row>
    <row r="11" s="101" customFormat="1" ht="36" customHeight="1" spans="1:13">
      <c r="A11" s="129"/>
      <c r="B11" s="129"/>
      <c r="C11" s="131" t="s">
        <v>514</v>
      </c>
      <c r="D11" s="132" t="s">
        <v>359</v>
      </c>
      <c r="E11" s="132" t="s">
        <v>18</v>
      </c>
      <c r="F11" s="132" t="s">
        <v>19</v>
      </c>
      <c r="G11" s="133" t="s">
        <v>515</v>
      </c>
      <c r="H11" s="134"/>
      <c r="I11" s="134"/>
      <c r="J11" s="131" t="s">
        <v>23</v>
      </c>
      <c r="K11" s="131" t="s">
        <v>405</v>
      </c>
      <c r="L11" s="134"/>
      <c r="M11" s="134"/>
    </row>
    <row r="12" s="101" customFormat="1" ht="56" customHeight="1" spans="1:13">
      <c r="A12" s="129"/>
      <c r="B12" s="129"/>
      <c r="C12" s="131" t="s">
        <v>516</v>
      </c>
      <c r="D12" s="132" t="s">
        <v>334</v>
      </c>
      <c r="E12" s="132" t="s">
        <v>27</v>
      </c>
      <c r="F12" s="132" t="s">
        <v>19</v>
      </c>
      <c r="G12" s="133" t="s">
        <v>517</v>
      </c>
      <c r="H12" s="134"/>
      <c r="I12" s="134"/>
      <c r="J12" s="119" t="s">
        <v>30</v>
      </c>
      <c r="K12" s="119" t="s">
        <v>405</v>
      </c>
      <c r="L12" s="134"/>
      <c r="M12" s="134"/>
    </row>
    <row r="13" s="101" customFormat="1" ht="36" customHeight="1" spans="1:13">
      <c r="A13" s="129"/>
      <c r="B13" s="129"/>
      <c r="C13" s="131" t="s">
        <v>518</v>
      </c>
      <c r="D13" s="132" t="s">
        <v>342</v>
      </c>
      <c r="E13" s="132" t="s">
        <v>18</v>
      </c>
      <c r="F13" s="132" t="s">
        <v>19</v>
      </c>
      <c r="G13" s="133" t="s">
        <v>519</v>
      </c>
      <c r="H13" s="134"/>
      <c r="I13" s="134"/>
      <c r="J13" s="119" t="s">
        <v>30</v>
      </c>
      <c r="K13" s="119" t="s">
        <v>24</v>
      </c>
      <c r="L13" s="134"/>
      <c r="M13" s="134"/>
    </row>
    <row r="14" s="101" customFormat="1" ht="36" customHeight="1" spans="1:13">
      <c r="A14" s="129">
        <v>5</v>
      </c>
      <c r="B14" s="130" t="s">
        <v>520</v>
      </c>
      <c r="C14" s="131" t="s">
        <v>520</v>
      </c>
      <c r="D14" s="132" t="s">
        <v>17</v>
      </c>
      <c r="E14" s="132" t="s">
        <v>27</v>
      </c>
      <c r="F14" s="132" t="s">
        <v>19</v>
      </c>
      <c r="G14" s="133" t="s">
        <v>521</v>
      </c>
      <c r="H14" s="131" t="s">
        <v>512</v>
      </c>
      <c r="I14" s="131" t="s">
        <v>505</v>
      </c>
      <c r="J14" s="131" t="s">
        <v>23</v>
      </c>
      <c r="K14" s="119" t="s">
        <v>24</v>
      </c>
      <c r="L14" s="119">
        <v>6</v>
      </c>
      <c r="M14" s="119" t="s">
        <v>522</v>
      </c>
    </row>
    <row r="15" s="101" customFormat="1" ht="31" customHeight="1" spans="1:13">
      <c r="A15" s="129"/>
      <c r="B15" s="129"/>
      <c r="C15" s="131" t="s">
        <v>523</v>
      </c>
      <c r="D15" s="132" t="s">
        <v>359</v>
      </c>
      <c r="E15" s="132" t="s">
        <v>18</v>
      </c>
      <c r="F15" s="132" t="s">
        <v>19</v>
      </c>
      <c r="G15" s="133" t="s">
        <v>524</v>
      </c>
      <c r="H15" s="134"/>
      <c r="I15" s="134"/>
      <c r="J15" s="131" t="s">
        <v>23</v>
      </c>
      <c r="K15" s="119" t="s">
        <v>24</v>
      </c>
      <c r="L15" s="134"/>
      <c r="M15" s="134"/>
    </row>
    <row r="16" s="101" customFormat="1" ht="28" customHeight="1" spans="1:13">
      <c r="A16" s="129"/>
      <c r="B16" s="129"/>
      <c r="C16" s="131" t="s">
        <v>525</v>
      </c>
      <c r="D16" s="132" t="s">
        <v>410</v>
      </c>
      <c r="E16" s="132" t="s">
        <v>18</v>
      </c>
      <c r="F16" s="132" t="s">
        <v>19</v>
      </c>
      <c r="G16" s="133" t="s">
        <v>402</v>
      </c>
      <c r="H16" s="134"/>
      <c r="I16" s="134"/>
      <c r="J16" s="119" t="s">
        <v>30</v>
      </c>
      <c r="K16" s="119" t="s">
        <v>24</v>
      </c>
      <c r="L16" s="134"/>
      <c r="M16" s="134"/>
    </row>
    <row r="17" s="101" customFormat="1" ht="24" customHeight="1" spans="1:13">
      <c r="A17" s="129"/>
      <c r="B17" s="129"/>
      <c r="C17" s="131" t="s">
        <v>526</v>
      </c>
      <c r="D17" s="132" t="s">
        <v>334</v>
      </c>
      <c r="E17" s="132" t="s">
        <v>27</v>
      </c>
      <c r="F17" s="132" t="s">
        <v>19</v>
      </c>
      <c r="G17" s="133" t="s">
        <v>527</v>
      </c>
      <c r="H17" s="134"/>
      <c r="I17" s="134"/>
      <c r="J17" s="119" t="s">
        <v>30</v>
      </c>
      <c r="K17" s="119" t="s">
        <v>24</v>
      </c>
      <c r="L17" s="134"/>
      <c r="M17" s="134"/>
    </row>
    <row r="18" s="101" customFormat="1" ht="28" customHeight="1" spans="1:13">
      <c r="A18" s="129"/>
      <c r="B18" s="129"/>
      <c r="C18" s="131" t="s">
        <v>528</v>
      </c>
      <c r="D18" s="132" t="s">
        <v>413</v>
      </c>
      <c r="E18" s="132" t="s">
        <v>18</v>
      </c>
      <c r="F18" s="132" t="s">
        <v>19</v>
      </c>
      <c r="G18" s="133" t="s">
        <v>529</v>
      </c>
      <c r="H18" s="134"/>
      <c r="I18" s="134"/>
      <c r="J18" s="119" t="s">
        <v>30</v>
      </c>
      <c r="K18" s="119" t="s">
        <v>24</v>
      </c>
      <c r="L18" s="134"/>
      <c r="M18" s="134"/>
    </row>
    <row r="19" s="216" customFormat="1" ht="31" customHeight="1" spans="1:13">
      <c r="A19" s="121">
        <v>6</v>
      </c>
      <c r="B19" s="137" t="s">
        <v>530</v>
      </c>
      <c r="C19" s="121" t="s">
        <v>530</v>
      </c>
      <c r="D19" s="137" t="s">
        <v>17</v>
      </c>
      <c r="E19" s="137" t="s">
        <v>18</v>
      </c>
      <c r="F19" s="137" t="s">
        <v>19</v>
      </c>
      <c r="G19" s="121" t="s">
        <v>531</v>
      </c>
      <c r="H19" s="221" t="s">
        <v>532</v>
      </c>
      <c r="I19" s="231" t="s">
        <v>533</v>
      </c>
      <c r="J19" s="137" t="s">
        <v>23</v>
      </c>
      <c r="K19" s="137" t="s">
        <v>24</v>
      </c>
      <c r="L19" s="130">
        <v>4</v>
      </c>
      <c r="M19" s="232"/>
    </row>
    <row r="20" s="216" customFormat="1" ht="36" customHeight="1" spans="1:13">
      <c r="A20" s="121"/>
      <c r="B20" s="137"/>
      <c r="C20" s="137" t="s">
        <v>534</v>
      </c>
      <c r="D20" s="137" t="s">
        <v>331</v>
      </c>
      <c r="E20" s="137" t="s">
        <v>27</v>
      </c>
      <c r="F20" s="137" t="s">
        <v>19</v>
      </c>
      <c r="G20" s="121" t="s">
        <v>535</v>
      </c>
      <c r="H20" s="222"/>
      <c r="I20" s="233"/>
      <c r="J20" s="137" t="s">
        <v>23</v>
      </c>
      <c r="K20" s="137" t="s">
        <v>24</v>
      </c>
      <c r="L20" s="129"/>
      <c r="M20" s="234"/>
    </row>
    <row r="21" s="216" customFormat="1" ht="46" customHeight="1" spans="1:13">
      <c r="A21" s="121"/>
      <c r="B21" s="137"/>
      <c r="C21" s="137" t="s">
        <v>536</v>
      </c>
      <c r="D21" s="137" t="s">
        <v>342</v>
      </c>
      <c r="E21" s="137" t="s">
        <v>18</v>
      </c>
      <c r="F21" s="137" t="s">
        <v>19</v>
      </c>
      <c r="G21" s="121" t="s">
        <v>537</v>
      </c>
      <c r="H21" s="222"/>
      <c r="I21" s="233"/>
      <c r="J21" s="137" t="s">
        <v>30</v>
      </c>
      <c r="K21" s="137" t="s">
        <v>24</v>
      </c>
      <c r="L21" s="129"/>
      <c r="M21" s="234"/>
    </row>
    <row r="22" s="216" customFormat="1" ht="33" customHeight="1" spans="1:13">
      <c r="A22" s="121"/>
      <c r="B22" s="137"/>
      <c r="C22" s="137" t="s">
        <v>538</v>
      </c>
      <c r="D22" s="137" t="s">
        <v>342</v>
      </c>
      <c r="E22" s="137" t="s">
        <v>18</v>
      </c>
      <c r="F22" s="137" t="s">
        <v>19</v>
      </c>
      <c r="G22" s="121" t="s">
        <v>539</v>
      </c>
      <c r="H22" s="223"/>
      <c r="I22" s="235"/>
      <c r="J22" s="137" t="s">
        <v>30</v>
      </c>
      <c r="K22" s="137" t="s">
        <v>24</v>
      </c>
      <c r="L22" s="129"/>
      <c r="M22" s="234"/>
    </row>
    <row r="23" s="108" customFormat="1" ht="35" customHeight="1" spans="1:13">
      <c r="A23" s="120">
        <v>7</v>
      </c>
      <c r="B23" s="120" t="s">
        <v>540</v>
      </c>
      <c r="C23" s="120" t="s">
        <v>540</v>
      </c>
      <c r="D23" s="132" t="s">
        <v>17</v>
      </c>
      <c r="E23" s="120" t="s">
        <v>27</v>
      </c>
      <c r="F23" s="120" t="s">
        <v>19</v>
      </c>
      <c r="G23" s="120" t="s">
        <v>541</v>
      </c>
      <c r="H23" s="123" t="s">
        <v>542</v>
      </c>
      <c r="I23" s="123" t="s">
        <v>543</v>
      </c>
      <c r="J23" s="120" t="s">
        <v>23</v>
      </c>
      <c r="K23" s="120" t="s">
        <v>24</v>
      </c>
      <c r="L23" s="120">
        <v>4</v>
      </c>
      <c r="M23" s="120"/>
    </row>
    <row r="24" s="108" customFormat="1" ht="35" customHeight="1" spans="1:13">
      <c r="A24" s="120"/>
      <c r="B24" s="120"/>
      <c r="C24" s="120" t="s">
        <v>544</v>
      </c>
      <c r="D24" s="120" t="s">
        <v>331</v>
      </c>
      <c r="E24" s="120" t="s">
        <v>18</v>
      </c>
      <c r="F24" s="120" t="s">
        <v>19</v>
      </c>
      <c r="G24" s="120" t="s">
        <v>545</v>
      </c>
      <c r="H24" s="126"/>
      <c r="I24" s="126"/>
      <c r="J24" s="120" t="s">
        <v>23</v>
      </c>
      <c r="K24" s="120" t="s">
        <v>24</v>
      </c>
      <c r="L24" s="120"/>
      <c r="M24" s="120"/>
    </row>
    <row r="25" s="108" customFormat="1" ht="35" customHeight="1" spans="1:13">
      <c r="A25" s="120"/>
      <c r="B25" s="120"/>
      <c r="C25" s="120" t="s">
        <v>546</v>
      </c>
      <c r="D25" s="120" t="s">
        <v>334</v>
      </c>
      <c r="E25" s="120" t="s">
        <v>27</v>
      </c>
      <c r="F25" s="120" t="s">
        <v>19</v>
      </c>
      <c r="G25" s="120" t="s">
        <v>541</v>
      </c>
      <c r="H25" s="126"/>
      <c r="I25" s="126"/>
      <c r="J25" s="120" t="s">
        <v>30</v>
      </c>
      <c r="K25" s="120" t="s">
        <v>24</v>
      </c>
      <c r="L25" s="120"/>
      <c r="M25" s="120"/>
    </row>
    <row r="26" s="108" customFormat="1" ht="35" customHeight="1" spans="1:13">
      <c r="A26" s="120"/>
      <c r="B26" s="120"/>
      <c r="C26" s="120" t="s">
        <v>547</v>
      </c>
      <c r="D26" s="120" t="s">
        <v>342</v>
      </c>
      <c r="E26" s="120" t="s">
        <v>18</v>
      </c>
      <c r="F26" s="120" t="s">
        <v>19</v>
      </c>
      <c r="G26" s="120" t="s">
        <v>548</v>
      </c>
      <c r="H26" s="126"/>
      <c r="I26" s="126"/>
      <c r="J26" s="120" t="s">
        <v>30</v>
      </c>
      <c r="K26" s="120" t="s">
        <v>24</v>
      </c>
      <c r="L26" s="120"/>
      <c r="M26" s="120"/>
    </row>
    <row r="27" s="108" customFormat="1" ht="35" customHeight="1" spans="1:13">
      <c r="A27" s="120">
        <v>8</v>
      </c>
      <c r="B27" s="120" t="s">
        <v>549</v>
      </c>
      <c r="C27" s="120" t="s">
        <v>549</v>
      </c>
      <c r="D27" s="120" t="s">
        <v>17</v>
      </c>
      <c r="E27" s="120" t="s">
        <v>18</v>
      </c>
      <c r="F27" s="120" t="s">
        <v>19</v>
      </c>
      <c r="G27" s="120" t="s">
        <v>550</v>
      </c>
      <c r="H27" s="126"/>
      <c r="I27" s="126"/>
      <c r="J27" s="120" t="s">
        <v>265</v>
      </c>
      <c r="K27" s="120" t="s">
        <v>24</v>
      </c>
      <c r="L27" s="120">
        <v>2</v>
      </c>
      <c r="M27" s="120"/>
    </row>
    <row r="28" s="108" customFormat="1" ht="35" customHeight="1" spans="1:13">
      <c r="A28" s="120"/>
      <c r="B28" s="120"/>
      <c r="C28" s="120" t="s">
        <v>551</v>
      </c>
      <c r="D28" s="120" t="s">
        <v>342</v>
      </c>
      <c r="E28" s="120" t="s">
        <v>18</v>
      </c>
      <c r="F28" s="120" t="s">
        <v>19</v>
      </c>
      <c r="G28" s="120" t="s">
        <v>552</v>
      </c>
      <c r="H28" s="128"/>
      <c r="I28" s="128"/>
      <c r="J28" s="120" t="s">
        <v>30</v>
      </c>
      <c r="K28" s="120" t="s">
        <v>24</v>
      </c>
      <c r="L28" s="120"/>
      <c r="M28" s="120"/>
    </row>
    <row r="29" s="100" customFormat="1" ht="42" customHeight="1" spans="1:13">
      <c r="A29" s="121">
        <v>9</v>
      </c>
      <c r="B29" s="115" t="s">
        <v>553</v>
      </c>
      <c r="C29" s="115" t="s">
        <v>553</v>
      </c>
      <c r="D29" s="115" t="s">
        <v>17</v>
      </c>
      <c r="E29" s="115" t="s">
        <v>27</v>
      </c>
      <c r="F29" s="115" t="s">
        <v>19</v>
      </c>
      <c r="G29" s="121" t="s">
        <v>554</v>
      </c>
      <c r="H29" s="120" t="s">
        <v>555</v>
      </c>
      <c r="I29" s="115" t="s">
        <v>505</v>
      </c>
      <c r="J29" s="115" t="s">
        <v>265</v>
      </c>
      <c r="K29" s="115" t="s">
        <v>24</v>
      </c>
      <c r="L29" s="129">
        <v>2</v>
      </c>
      <c r="M29" s="120"/>
    </row>
    <row r="30" s="100" customFormat="1" ht="46" customHeight="1" spans="1:13">
      <c r="A30" s="121"/>
      <c r="B30" s="115"/>
      <c r="C30" s="115" t="s">
        <v>556</v>
      </c>
      <c r="D30" s="115" t="s">
        <v>334</v>
      </c>
      <c r="E30" s="115" t="s">
        <v>27</v>
      </c>
      <c r="F30" s="115" t="s">
        <v>19</v>
      </c>
      <c r="G30" s="121" t="s">
        <v>75</v>
      </c>
      <c r="H30" s="120"/>
      <c r="I30" s="115" t="s">
        <v>505</v>
      </c>
      <c r="J30" s="115" t="s">
        <v>30</v>
      </c>
      <c r="K30" s="115" t="s">
        <v>24</v>
      </c>
      <c r="L30" s="129"/>
      <c r="M30" s="129"/>
    </row>
    <row r="31" s="101" customFormat="1" ht="39" customHeight="1" spans="1:13">
      <c r="A31" s="135">
        <v>10</v>
      </c>
      <c r="B31" s="129" t="s">
        <v>557</v>
      </c>
      <c r="C31" s="134" t="s">
        <v>557</v>
      </c>
      <c r="D31" s="224" t="s">
        <v>558</v>
      </c>
      <c r="E31" s="133" t="s">
        <v>559</v>
      </c>
      <c r="F31" s="225" t="s">
        <v>560</v>
      </c>
      <c r="G31" s="133" t="s">
        <v>561</v>
      </c>
      <c r="H31" s="226" t="s">
        <v>562</v>
      </c>
      <c r="I31" s="152" t="s">
        <v>563</v>
      </c>
      <c r="J31" s="134" t="s">
        <v>564</v>
      </c>
      <c r="K31" s="134" t="s">
        <v>565</v>
      </c>
      <c r="L31" s="151">
        <v>1</v>
      </c>
      <c r="M31" s="119" t="s">
        <v>566</v>
      </c>
    </row>
    <row r="32" s="101" customFormat="1" ht="38" customHeight="1" spans="1:13">
      <c r="A32" s="146"/>
      <c r="B32" s="129"/>
      <c r="C32" s="121" t="s">
        <v>567</v>
      </c>
      <c r="D32" s="121" t="s">
        <v>568</v>
      </c>
      <c r="E32" s="121" t="s">
        <v>569</v>
      </c>
      <c r="F32" s="121" t="s">
        <v>570</v>
      </c>
      <c r="G32" s="121" t="s">
        <v>571</v>
      </c>
      <c r="H32" s="227"/>
      <c r="I32" s="236"/>
      <c r="J32" s="134" t="s">
        <v>564</v>
      </c>
      <c r="K32" s="134" t="s">
        <v>565</v>
      </c>
      <c r="L32" s="236"/>
      <c r="M32" s="134"/>
    </row>
    <row r="33" s="101" customFormat="1" ht="36" customHeight="1" spans="1:13">
      <c r="A33" s="138"/>
      <c r="B33" s="129" t="s">
        <v>572</v>
      </c>
      <c r="C33" s="121" t="s">
        <v>572</v>
      </c>
      <c r="D33" s="224" t="s">
        <v>573</v>
      </c>
      <c r="E33" s="121" t="s">
        <v>569</v>
      </c>
      <c r="F33" s="121" t="s">
        <v>570</v>
      </c>
      <c r="G33" s="121" t="s">
        <v>574</v>
      </c>
      <c r="H33" s="228"/>
      <c r="I33" s="153"/>
      <c r="J33" s="134" t="s">
        <v>575</v>
      </c>
      <c r="K33" s="134" t="s">
        <v>565</v>
      </c>
      <c r="L33" s="153"/>
      <c r="M33" s="134"/>
    </row>
    <row r="34" s="101" customFormat="1" ht="35" customHeight="1" spans="1:13">
      <c r="A34" s="121">
        <v>11</v>
      </c>
      <c r="B34" s="120" t="s">
        <v>576</v>
      </c>
      <c r="C34" s="115" t="s">
        <v>576</v>
      </c>
      <c r="D34" s="229" t="s">
        <v>17</v>
      </c>
      <c r="E34" s="115" t="s">
        <v>27</v>
      </c>
      <c r="F34" s="115" t="s">
        <v>19</v>
      </c>
      <c r="G34" s="121" t="s">
        <v>577</v>
      </c>
      <c r="H34" s="123" t="s">
        <v>578</v>
      </c>
      <c r="I34" s="114" t="s">
        <v>579</v>
      </c>
      <c r="J34" s="115" t="s">
        <v>23</v>
      </c>
      <c r="K34" s="115" t="s">
        <v>24</v>
      </c>
      <c r="L34" s="121">
        <v>0</v>
      </c>
      <c r="M34" s="120" t="s">
        <v>580</v>
      </c>
    </row>
    <row r="35" s="101" customFormat="1" ht="26" customHeight="1" spans="1:13">
      <c r="A35" s="121"/>
      <c r="B35" s="115"/>
      <c r="C35" s="115" t="s">
        <v>581</v>
      </c>
      <c r="D35" s="115" t="s">
        <v>331</v>
      </c>
      <c r="E35" s="115" t="s">
        <v>18</v>
      </c>
      <c r="F35" s="115" t="s">
        <v>19</v>
      </c>
      <c r="G35" s="121" t="s">
        <v>582</v>
      </c>
      <c r="H35" s="124"/>
      <c r="I35" s="124"/>
      <c r="J35" s="115" t="s">
        <v>23</v>
      </c>
      <c r="K35" s="115" t="s">
        <v>24</v>
      </c>
      <c r="L35" s="121"/>
      <c r="M35" s="129"/>
    </row>
    <row r="36" s="101" customFormat="1" ht="35" customHeight="1" spans="1:13">
      <c r="A36" s="121"/>
      <c r="B36" s="115"/>
      <c r="C36" s="115" t="s">
        <v>583</v>
      </c>
      <c r="D36" s="115" t="s">
        <v>334</v>
      </c>
      <c r="E36" s="115" t="s">
        <v>27</v>
      </c>
      <c r="F36" s="115" t="s">
        <v>19</v>
      </c>
      <c r="G36" s="121" t="s">
        <v>584</v>
      </c>
      <c r="H36" s="124"/>
      <c r="I36" s="124"/>
      <c r="J36" s="115" t="s">
        <v>30</v>
      </c>
      <c r="K36" s="115" t="s">
        <v>24</v>
      </c>
      <c r="L36" s="121"/>
      <c r="M36" s="129"/>
    </row>
    <row r="37" s="101" customFormat="1" ht="35" customHeight="1" spans="1:13">
      <c r="A37" s="121"/>
      <c r="B37" s="115"/>
      <c r="C37" s="115" t="s">
        <v>585</v>
      </c>
      <c r="D37" s="115" t="s">
        <v>342</v>
      </c>
      <c r="E37" s="115" t="s">
        <v>18</v>
      </c>
      <c r="F37" s="115" t="s">
        <v>19</v>
      </c>
      <c r="G37" s="121" t="s">
        <v>586</v>
      </c>
      <c r="H37" s="127"/>
      <c r="I37" s="127"/>
      <c r="J37" s="115" t="s">
        <v>30</v>
      </c>
      <c r="K37" s="115" t="s">
        <v>24</v>
      </c>
      <c r="L37" s="121"/>
      <c r="M37" s="129"/>
    </row>
    <row r="38" s="101" customFormat="1" ht="41" customHeight="1" spans="1:13">
      <c r="A38" s="129">
        <v>12</v>
      </c>
      <c r="B38" s="130" t="s">
        <v>587</v>
      </c>
      <c r="C38" s="131" t="s">
        <v>587</v>
      </c>
      <c r="D38" s="132" t="s">
        <v>17</v>
      </c>
      <c r="E38" s="132" t="s">
        <v>27</v>
      </c>
      <c r="F38" s="132" t="s">
        <v>19</v>
      </c>
      <c r="G38" s="133" t="s">
        <v>588</v>
      </c>
      <c r="H38" s="131" t="s">
        <v>589</v>
      </c>
      <c r="I38" s="131" t="s">
        <v>590</v>
      </c>
      <c r="J38" s="131" t="s">
        <v>265</v>
      </c>
      <c r="K38" s="131" t="s">
        <v>405</v>
      </c>
      <c r="L38" s="134">
        <v>2</v>
      </c>
      <c r="M38" s="119" t="s">
        <v>591</v>
      </c>
    </row>
    <row r="39" s="101" customFormat="1" ht="33" customHeight="1" spans="1:13">
      <c r="A39" s="129"/>
      <c r="B39" s="129"/>
      <c r="C39" s="131" t="s">
        <v>592</v>
      </c>
      <c r="D39" s="132" t="s">
        <v>593</v>
      </c>
      <c r="E39" s="132" t="s">
        <v>18</v>
      </c>
      <c r="F39" s="132" t="s">
        <v>19</v>
      </c>
      <c r="G39" s="133" t="s">
        <v>594</v>
      </c>
      <c r="H39" s="134"/>
      <c r="I39" s="134"/>
      <c r="J39" s="131" t="s">
        <v>265</v>
      </c>
      <c r="K39" s="131" t="s">
        <v>405</v>
      </c>
      <c r="L39" s="134"/>
      <c r="M39" s="134"/>
    </row>
    <row r="40" s="101" customFormat="1" ht="35" customHeight="1" spans="1:13">
      <c r="A40" s="129">
        <v>13</v>
      </c>
      <c r="B40" s="130" t="s">
        <v>595</v>
      </c>
      <c r="C40" s="131" t="s">
        <v>595</v>
      </c>
      <c r="D40" s="132" t="s">
        <v>17</v>
      </c>
      <c r="E40" s="132" t="s">
        <v>18</v>
      </c>
      <c r="F40" s="132" t="s">
        <v>19</v>
      </c>
      <c r="G40" s="133" t="s">
        <v>596</v>
      </c>
      <c r="H40" s="131" t="s">
        <v>589</v>
      </c>
      <c r="I40" s="131" t="s">
        <v>590</v>
      </c>
      <c r="J40" s="131" t="s">
        <v>23</v>
      </c>
      <c r="K40" s="131" t="s">
        <v>405</v>
      </c>
      <c r="L40" s="119">
        <v>0</v>
      </c>
      <c r="M40" s="119" t="s">
        <v>362</v>
      </c>
    </row>
    <row r="41" s="101" customFormat="1" ht="34" customHeight="1" spans="1:13">
      <c r="A41" s="129"/>
      <c r="B41" s="129"/>
      <c r="C41" s="131" t="s">
        <v>597</v>
      </c>
      <c r="D41" s="132" t="s">
        <v>598</v>
      </c>
      <c r="E41" s="132" t="s">
        <v>27</v>
      </c>
      <c r="F41" s="132" t="s">
        <v>19</v>
      </c>
      <c r="G41" s="133" t="s">
        <v>599</v>
      </c>
      <c r="H41" s="134"/>
      <c r="I41" s="134"/>
      <c r="J41" s="119" t="s">
        <v>30</v>
      </c>
      <c r="K41" s="119" t="s">
        <v>24</v>
      </c>
      <c r="L41" s="134"/>
      <c r="M41" s="134"/>
    </row>
    <row r="42" s="101" customFormat="1" ht="33" customHeight="1" spans="1:13">
      <c r="A42" s="129"/>
      <c r="B42" s="129"/>
      <c r="C42" s="131" t="s">
        <v>600</v>
      </c>
      <c r="D42" s="132" t="s">
        <v>601</v>
      </c>
      <c r="E42" s="132" t="s">
        <v>27</v>
      </c>
      <c r="F42" s="132" t="s">
        <v>19</v>
      </c>
      <c r="G42" s="133" t="s">
        <v>602</v>
      </c>
      <c r="H42" s="134"/>
      <c r="I42" s="134"/>
      <c r="J42" s="119" t="s">
        <v>30</v>
      </c>
      <c r="K42" s="119" t="s">
        <v>24</v>
      </c>
      <c r="L42" s="134"/>
      <c r="M42" s="134"/>
    </row>
    <row r="43" s="102" customFormat="1" ht="37" customHeight="1" spans="1:13">
      <c r="A43" s="136">
        <v>14</v>
      </c>
      <c r="B43" s="136" t="s">
        <v>603</v>
      </c>
      <c r="C43" s="136" t="s">
        <v>603</v>
      </c>
      <c r="D43" s="139" t="s">
        <v>17</v>
      </c>
      <c r="E43" s="139" t="s">
        <v>27</v>
      </c>
      <c r="F43" s="139" t="s">
        <v>19</v>
      </c>
      <c r="G43" s="136" t="s">
        <v>474</v>
      </c>
      <c r="H43" s="123" t="s">
        <v>604</v>
      </c>
      <c r="I43" s="114" t="s">
        <v>605</v>
      </c>
      <c r="J43" s="119" t="s">
        <v>23</v>
      </c>
      <c r="K43" s="119" t="s">
        <v>24</v>
      </c>
      <c r="L43" s="119">
        <v>3</v>
      </c>
      <c r="M43" s="119" t="s">
        <v>329</v>
      </c>
    </row>
    <row r="44" s="102" customFormat="1" ht="32" customHeight="1" spans="1:13">
      <c r="A44" s="136"/>
      <c r="B44" s="136"/>
      <c r="C44" s="136" t="s">
        <v>606</v>
      </c>
      <c r="D44" s="139" t="s">
        <v>331</v>
      </c>
      <c r="E44" s="139" t="s">
        <v>18</v>
      </c>
      <c r="F44" s="139" t="s">
        <v>19</v>
      </c>
      <c r="G44" s="136" t="s">
        <v>607</v>
      </c>
      <c r="H44" s="126"/>
      <c r="I44" s="125"/>
      <c r="J44" s="119" t="s">
        <v>23</v>
      </c>
      <c r="K44" s="119" t="s">
        <v>24</v>
      </c>
      <c r="L44" s="119"/>
      <c r="M44" s="119"/>
    </row>
    <row r="45" s="102" customFormat="1" ht="45" customHeight="1" spans="1:13">
      <c r="A45" s="136">
        <v>15</v>
      </c>
      <c r="B45" s="136" t="s">
        <v>608</v>
      </c>
      <c r="C45" s="136" t="s">
        <v>608</v>
      </c>
      <c r="D45" s="139" t="s">
        <v>17</v>
      </c>
      <c r="E45" s="139" t="s">
        <v>18</v>
      </c>
      <c r="F45" s="139" t="s">
        <v>19</v>
      </c>
      <c r="G45" s="136" t="s">
        <v>609</v>
      </c>
      <c r="H45" s="128"/>
      <c r="I45" s="117"/>
      <c r="J45" s="119" t="s">
        <v>23</v>
      </c>
      <c r="K45" s="119" t="s">
        <v>24</v>
      </c>
      <c r="L45" s="119">
        <v>0</v>
      </c>
      <c r="M45" s="119" t="s">
        <v>362</v>
      </c>
    </row>
    <row r="46" s="101" customFormat="1" ht="35" customHeight="1" spans="1:13">
      <c r="A46" s="129">
        <v>16</v>
      </c>
      <c r="B46" s="130" t="s">
        <v>610</v>
      </c>
      <c r="C46" s="131" t="s">
        <v>610</v>
      </c>
      <c r="D46" s="132" t="s">
        <v>17</v>
      </c>
      <c r="E46" s="137" t="s">
        <v>18</v>
      </c>
      <c r="F46" s="132" t="s">
        <v>19</v>
      </c>
      <c r="G46" s="133" t="s">
        <v>611</v>
      </c>
      <c r="H46" s="131" t="s">
        <v>612</v>
      </c>
      <c r="I46" s="131" t="s">
        <v>613</v>
      </c>
      <c r="J46" s="131" t="s">
        <v>23</v>
      </c>
      <c r="K46" s="131" t="s">
        <v>405</v>
      </c>
      <c r="L46" s="121">
        <v>1</v>
      </c>
      <c r="M46" s="120" t="s">
        <v>614</v>
      </c>
    </row>
    <row r="47" s="101" customFormat="1" ht="30" customHeight="1" spans="1:13">
      <c r="A47" s="129"/>
      <c r="B47" s="129"/>
      <c r="C47" s="131" t="s">
        <v>615</v>
      </c>
      <c r="D47" s="132" t="s">
        <v>334</v>
      </c>
      <c r="E47" s="137" t="s">
        <v>27</v>
      </c>
      <c r="F47" s="132" t="s">
        <v>19</v>
      </c>
      <c r="G47" s="133" t="s">
        <v>616</v>
      </c>
      <c r="H47" s="134"/>
      <c r="I47" s="134"/>
      <c r="J47" s="119" t="s">
        <v>30</v>
      </c>
      <c r="K47" s="131" t="s">
        <v>405</v>
      </c>
      <c r="L47" s="121"/>
      <c r="M47" s="121"/>
    </row>
    <row r="48" s="101" customFormat="1" ht="37" customHeight="1" spans="1:13">
      <c r="A48" s="129"/>
      <c r="B48" s="129"/>
      <c r="C48" s="131" t="s">
        <v>617</v>
      </c>
      <c r="D48" s="132" t="s">
        <v>342</v>
      </c>
      <c r="E48" s="137" t="s">
        <v>18</v>
      </c>
      <c r="F48" s="132" t="s">
        <v>19</v>
      </c>
      <c r="G48" s="133" t="s">
        <v>618</v>
      </c>
      <c r="H48" s="134"/>
      <c r="I48" s="134"/>
      <c r="J48" s="119" t="s">
        <v>30</v>
      </c>
      <c r="K48" s="131" t="s">
        <v>405</v>
      </c>
      <c r="L48" s="121"/>
      <c r="M48" s="121"/>
    </row>
    <row r="49" s="108" customFormat="1" ht="37" customHeight="1" spans="1:13">
      <c r="A49" s="230">
        <v>17</v>
      </c>
      <c r="B49" s="130" t="s">
        <v>619</v>
      </c>
      <c r="C49" s="130" t="s">
        <v>619</v>
      </c>
      <c r="D49" s="132" t="s">
        <v>17</v>
      </c>
      <c r="E49" s="137" t="s">
        <v>18</v>
      </c>
      <c r="F49" s="132" t="s">
        <v>19</v>
      </c>
      <c r="G49" s="133" t="s">
        <v>620</v>
      </c>
      <c r="H49" s="130" t="s">
        <v>621</v>
      </c>
      <c r="I49" s="130" t="s">
        <v>613</v>
      </c>
      <c r="J49" s="131" t="s">
        <v>265</v>
      </c>
      <c r="K49" s="131" t="s">
        <v>24</v>
      </c>
      <c r="L49" s="137">
        <v>3</v>
      </c>
      <c r="M49" s="130" t="s">
        <v>622</v>
      </c>
    </row>
    <row r="50" s="108" customFormat="1" ht="56" customHeight="1" spans="1:13">
      <c r="A50" s="230"/>
      <c r="B50" s="129"/>
      <c r="C50" s="130" t="s">
        <v>623</v>
      </c>
      <c r="D50" s="132" t="s">
        <v>110</v>
      </c>
      <c r="E50" s="137" t="s">
        <v>27</v>
      </c>
      <c r="F50" s="132" t="s">
        <v>210</v>
      </c>
      <c r="G50" s="133" t="s">
        <v>624</v>
      </c>
      <c r="H50" s="129"/>
      <c r="I50" s="130" t="s">
        <v>625</v>
      </c>
      <c r="J50" s="131" t="s">
        <v>265</v>
      </c>
      <c r="K50" s="131" t="s">
        <v>24</v>
      </c>
      <c r="L50" s="137"/>
      <c r="M50" s="137"/>
    </row>
    <row r="51" s="217" customFormat="1" ht="45" customHeight="1" spans="1:13">
      <c r="A51" s="230"/>
      <c r="B51" s="230"/>
      <c r="C51" s="121"/>
      <c r="D51" s="230"/>
      <c r="E51" s="230"/>
      <c r="F51" s="230"/>
      <c r="G51" s="230"/>
      <c r="H51" s="230"/>
      <c r="I51" s="230"/>
      <c r="J51" s="230"/>
      <c r="K51" s="230"/>
      <c r="L51" s="230">
        <f>SUM(L3:L50)</f>
        <v>37</v>
      </c>
      <c r="M51" s="230"/>
    </row>
    <row r="52" s="104" customFormat="1" ht="40" customHeight="1"/>
    <row r="53" s="104" customFormat="1" ht="70" customHeight="1"/>
  </sheetData>
  <mergeCells count="93">
    <mergeCell ref="A1:M1"/>
    <mergeCell ref="A3:A4"/>
    <mergeCell ref="A5:A6"/>
    <mergeCell ref="A7:A9"/>
    <mergeCell ref="A10:A13"/>
    <mergeCell ref="A14:A18"/>
    <mergeCell ref="A19:A22"/>
    <mergeCell ref="A23:A26"/>
    <mergeCell ref="A27:A28"/>
    <mergeCell ref="A29:A30"/>
    <mergeCell ref="A31:A33"/>
    <mergeCell ref="A34:A37"/>
    <mergeCell ref="A38:A39"/>
    <mergeCell ref="A40:A42"/>
    <mergeCell ref="A43:A44"/>
    <mergeCell ref="A46:A48"/>
    <mergeCell ref="A49:A50"/>
    <mergeCell ref="B3:B4"/>
    <mergeCell ref="B5:B6"/>
    <mergeCell ref="B7:B9"/>
    <mergeCell ref="B10:B13"/>
    <mergeCell ref="B14:B18"/>
    <mergeCell ref="B19:B22"/>
    <mergeCell ref="B23:B26"/>
    <mergeCell ref="B27:B28"/>
    <mergeCell ref="B29:B30"/>
    <mergeCell ref="B31:B32"/>
    <mergeCell ref="B34:B37"/>
    <mergeCell ref="B38:B39"/>
    <mergeCell ref="B40:B42"/>
    <mergeCell ref="B43:B44"/>
    <mergeCell ref="B46:B48"/>
    <mergeCell ref="B49:B50"/>
    <mergeCell ref="H3:H4"/>
    <mergeCell ref="H5:H6"/>
    <mergeCell ref="H7:H9"/>
    <mergeCell ref="H10:H13"/>
    <mergeCell ref="H14:H18"/>
    <mergeCell ref="H19:H22"/>
    <mergeCell ref="H23:H28"/>
    <mergeCell ref="H29:H30"/>
    <mergeCell ref="H31:H33"/>
    <mergeCell ref="H34:H37"/>
    <mergeCell ref="H38:H39"/>
    <mergeCell ref="H40:H42"/>
    <mergeCell ref="H43:H45"/>
    <mergeCell ref="H46:H48"/>
    <mergeCell ref="H49:H50"/>
    <mergeCell ref="I3:I4"/>
    <mergeCell ref="I5:I6"/>
    <mergeCell ref="I7:I9"/>
    <mergeCell ref="I10:I13"/>
    <mergeCell ref="I14:I18"/>
    <mergeCell ref="I19:I22"/>
    <mergeCell ref="I23:I28"/>
    <mergeCell ref="I31:I33"/>
    <mergeCell ref="I34:I37"/>
    <mergeCell ref="I38:I39"/>
    <mergeCell ref="I40:I42"/>
    <mergeCell ref="I43:I45"/>
    <mergeCell ref="I46:I48"/>
    <mergeCell ref="L3:L4"/>
    <mergeCell ref="L5:L6"/>
    <mergeCell ref="L7:L9"/>
    <mergeCell ref="L10:L13"/>
    <mergeCell ref="L14:L18"/>
    <mergeCell ref="L19:L22"/>
    <mergeCell ref="L23:L26"/>
    <mergeCell ref="L27:L28"/>
    <mergeCell ref="L29:L30"/>
    <mergeCell ref="L31:L33"/>
    <mergeCell ref="L34:L37"/>
    <mergeCell ref="L38:L39"/>
    <mergeCell ref="L40:L42"/>
    <mergeCell ref="L43:L44"/>
    <mergeCell ref="L46:L48"/>
    <mergeCell ref="L49:L50"/>
    <mergeCell ref="M3:M4"/>
    <mergeCell ref="M5:M6"/>
    <mergeCell ref="M7:M9"/>
    <mergeCell ref="M10:M13"/>
    <mergeCell ref="M14:M18"/>
    <mergeCell ref="M19:M22"/>
    <mergeCell ref="M23:M26"/>
    <mergeCell ref="M27:M28"/>
    <mergeCell ref="M29:M30"/>
    <mergeCell ref="M31:M33"/>
    <mergeCell ref="M34:M37"/>
    <mergeCell ref="M38:M39"/>
    <mergeCell ref="M40:M42"/>
    <mergeCell ref="M43:M44"/>
    <mergeCell ref="M46:M48"/>
    <mergeCell ref="M49:M50"/>
  </mergeCells>
  <dataValidations count="1">
    <dataValidation allowBlank="1" showInputMessage="1" showErrorMessage="1" sqref="J1:J2 J43:J45 J54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N2" sqref="N2"/>
    </sheetView>
  </sheetViews>
  <sheetFormatPr defaultColWidth="9" defaultRowHeight="30" customHeight="1"/>
  <cols>
    <col min="1" max="1" width="4.75" style="105" customWidth="1"/>
    <col min="2" max="2" width="7" style="105" customWidth="1"/>
    <col min="3" max="3" width="7.625" style="105" customWidth="1"/>
    <col min="4" max="5" width="5.375" style="105" customWidth="1"/>
    <col min="6" max="6" width="5.75" style="105" customWidth="1"/>
    <col min="7" max="7" width="23.75" style="105" customWidth="1"/>
    <col min="8" max="8" width="10.125" style="105" customWidth="1"/>
    <col min="9" max="9" width="9" style="106" customWidth="1"/>
    <col min="10" max="10" width="12" style="105" customWidth="1"/>
    <col min="11" max="11" width="16.625" style="105" customWidth="1"/>
    <col min="12" max="12" width="15.75" style="106" customWidth="1"/>
    <col min="13" max="13" width="20" style="107" customWidth="1"/>
    <col min="14" max="16384" width="9" style="101"/>
  </cols>
  <sheetData>
    <row r="1" s="101" customFormat="1" ht="41" customHeight="1" spans="1:13">
      <c r="A1" s="160" t="s">
        <v>626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="210" customFormat="1" ht="41" customHeight="1" spans="1:13">
      <c r="A2" s="162" t="s">
        <v>1</v>
      </c>
      <c r="B2" s="163" t="s">
        <v>317</v>
      </c>
      <c r="C2" s="163" t="s">
        <v>627</v>
      </c>
      <c r="D2" s="163" t="s">
        <v>4</v>
      </c>
      <c r="E2" s="162" t="s">
        <v>5</v>
      </c>
      <c r="F2" s="163" t="s">
        <v>628</v>
      </c>
      <c r="G2" s="163" t="s">
        <v>320</v>
      </c>
      <c r="H2" s="163" t="s">
        <v>9</v>
      </c>
      <c r="I2" s="163" t="s">
        <v>629</v>
      </c>
      <c r="J2" s="163" t="s">
        <v>630</v>
      </c>
      <c r="K2" s="163" t="s">
        <v>324</v>
      </c>
      <c r="L2" s="214" t="s">
        <v>36</v>
      </c>
      <c r="M2" s="163" t="s">
        <v>15</v>
      </c>
    </row>
    <row r="3" s="211" customFormat="1" customHeight="1" spans="1:13">
      <c r="A3" s="115">
        <v>1</v>
      </c>
      <c r="B3" s="115" t="s">
        <v>631</v>
      </c>
      <c r="C3" s="115" t="s">
        <v>631</v>
      </c>
      <c r="D3" s="115" t="s">
        <v>17</v>
      </c>
      <c r="E3" s="115" t="s">
        <v>18</v>
      </c>
      <c r="F3" s="115" t="s">
        <v>19</v>
      </c>
      <c r="G3" s="115" t="s">
        <v>632</v>
      </c>
      <c r="H3" s="147" t="s">
        <v>633</v>
      </c>
      <c r="I3" s="120" t="s">
        <v>634</v>
      </c>
      <c r="J3" s="115" t="s">
        <v>23</v>
      </c>
      <c r="K3" s="115" t="s">
        <v>24</v>
      </c>
      <c r="L3" s="120">
        <v>4</v>
      </c>
      <c r="M3" s="120" t="s">
        <v>635</v>
      </c>
    </row>
    <row r="4" s="211" customFormat="1" customHeight="1" spans="1:13">
      <c r="A4" s="115"/>
      <c r="B4" s="115"/>
      <c r="C4" s="115" t="s">
        <v>636</v>
      </c>
      <c r="D4" s="115" t="s">
        <v>342</v>
      </c>
      <c r="E4" s="115" t="s">
        <v>18</v>
      </c>
      <c r="F4" s="115" t="s">
        <v>19</v>
      </c>
      <c r="G4" s="115" t="s">
        <v>431</v>
      </c>
      <c r="H4" s="147"/>
      <c r="I4" s="120"/>
      <c r="J4" s="115" t="s">
        <v>30</v>
      </c>
      <c r="K4" s="115" t="s">
        <v>24</v>
      </c>
      <c r="L4" s="120"/>
      <c r="M4" s="120"/>
    </row>
    <row r="5" s="212" customFormat="1" ht="60" customHeight="1" spans="1:13">
      <c r="A5" s="115">
        <v>2</v>
      </c>
      <c r="B5" s="115" t="s">
        <v>603</v>
      </c>
      <c r="C5" s="115" t="s">
        <v>603</v>
      </c>
      <c r="D5" s="115" t="s">
        <v>17</v>
      </c>
      <c r="E5" s="115" t="s">
        <v>27</v>
      </c>
      <c r="F5" s="115" t="s">
        <v>19</v>
      </c>
      <c r="G5" s="115" t="s">
        <v>637</v>
      </c>
      <c r="H5" s="147" t="s">
        <v>638</v>
      </c>
      <c r="I5" s="120" t="s">
        <v>634</v>
      </c>
      <c r="J5" s="115" t="s">
        <v>265</v>
      </c>
      <c r="K5" s="115" t="s">
        <v>24</v>
      </c>
      <c r="L5" s="120">
        <v>3</v>
      </c>
      <c r="M5" s="120" t="s">
        <v>639</v>
      </c>
    </row>
    <row r="6" s="212" customFormat="1" ht="60" customHeight="1" spans="1:13">
      <c r="A6" s="115">
        <v>3</v>
      </c>
      <c r="B6" s="120" t="s">
        <v>640</v>
      </c>
      <c r="C6" s="120" t="s">
        <v>640</v>
      </c>
      <c r="D6" s="115" t="s">
        <v>17</v>
      </c>
      <c r="E6" s="115" t="s">
        <v>18</v>
      </c>
      <c r="F6" s="115" t="s">
        <v>19</v>
      </c>
      <c r="G6" s="115" t="s">
        <v>641</v>
      </c>
      <c r="H6" s="147" t="s">
        <v>642</v>
      </c>
      <c r="I6" s="120" t="s">
        <v>643</v>
      </c>
      <c r="J6" s="115" t="s">
        <v>154</v>
      </c>
      <c r="K6" s="115" t="s">
        <v>24</v>
      </c>
      <c r="L6" s="120">
        <v>3</v>
      </c>
      <c r="M6" s="120" t="s">
        <v>644</v>
      </c>
    </row>
    <row r="7" s="102" customFormat="1" ht="60" customHeight="1" spans="1:13">
      <c r="A7" s="120">
        <v>4</v>
      </c>
      <c r="B7" s="115" t="s">
        <v>645</v>
      </c>
      <c r="C7" s="115" t="s">
        <v>645</v>
      </c>
      <c r="D7" s="132" t="s">
        <v>17</v>
      </c>
      <c r="E7" s="141" t="s">
        <v>27</v>
      </c>
      <c r="F7" s="132" t="s">
        <v>19</v>
      </c>
      <c r="G7" s="115" t="s">
        <v>646</v>
      </c>
      <c r="H7" s="213" t="s">
        <v>647</v>
      </c>
      <c r="I7" s="120" t="s">
        <v>648</v>
      </c>
      <c r="J7" s="115" t="s">
        <v>154</v>
      </c>
      <c r="K7" s="119" t="s">
        <v>24</v>
      </c>
      <c r="L7" s="120">
        <v>3</v>
      </c>
      <c r="M7" s="130" t="s">
        <v>644</v>
      </c>
    </row>
    <row r="8" s="102" customFormat="1" customHeight="1" spans="1:13">
      <c r="A8" s="115">
        <v>5</v>
      </c>
      <c r="B8" s="115" t="s">
        <v>649</v>
      </c>
      <c r="C8" s="115" t="s">
        <v>649</v>
      </c>
      <c r="D8" s="115" t="s">
        <v>17</v>
      </c>
      <c r="E8" s="115" t="s">
        <v>18</v>
      </c>
      <c r="F8" s="115" t="s">
        <v>19</v>
      </c>
      <c r="G8" s="115" t="s">
        <v>650</v>
      </c>
      <c r="H8" s="116" t="s">
        <v>651</v>
      </c>
      <c r="I8" s="120" t="s">
        <v>652</v>
      </c>
      <c r="J8" s="115" t="s">
        <v>265</v>
      </c>
      <c r="K8" s="115" t="s">
        <v>24</v>
      </c>
      <c r="L8" s="120">
        <v>4</v>
      </c>
      <c r="M8" s="120" t="s">
        <v>653</v>
      </c>
    </row>
    <row r="9" s="102" customFormat="1" customHeight="1" spans="1:13">
      <c r="A9" s="115"/>
      <c r="B9" s="115"/>
      <c r="C9" s="115" t="s">
        <v>654</v>
      </c>
      <c r="D9" s="115" t="s">
        <v>334</v>
      </c>
      <c r="E9" s="115" t="s">
        <v>27</v>
      </c>
      <c r="F9" s="115" t="s">
        <v>19</v>
      </c>
      <c r="G9" s="115" t="s">
        <v>501</v>
      </c>
      <c r="H9" s="118"/>
      <c r="I9" s="115"/>
      <c r="J9" s="115" t="s">
        <v>30</v>
      </c>
      <c r="K9" s="115" t="s">
        <v>24</v>
      </c>
      <c r="L9" s="120" t="s">
        <v>655</v>
      </c>
      <c r="M9" s="120"/>
    </row>
    <row r="10" s="102" customFormat="1" ht="40" customHeight="1" spans="1:13">
      <c r="A10" s="114">
        <v>6</v>
      </c>
      <c r="B10" s="115" t="s">
        <v>656</v>
      </c>
      <c r="C10" s="115" t="s">
        <v>656</v>
      </c>
      <c r="D10" s="115" t="s">
        <v>17</v>
      </c>
      <c r="E10" s="115" t="s">
        <v>27</v>
      </c>
      <c r="F10" s="115" t="s">
        <v>19</v>
      </c>
      <c r="G10" s="121" t="s">
        <v>646</v>
      </c>
      <c r="H10" s="144" t="s">
        <v>657</v>
      </c>
      <c r="I10" s="120" t="s">
        <v>658</v>
      </c>
      <c r="J10" s="115" t="s">
        <v>23</v>
      </c>
      <c r="K10" s="115" t="s">
        <v>24</v>
      </c>
      <c r="L10" s="120">
        <v>3</v>
      </c>
      <c r="M10" s="120" t="s">
        <v>659</v>
      </c>
    </row>
    <row r="11" s="102" customFormat="1" ht="40" customHeight="1" spans="1:13">
      <c r="A11" s="117"/>
      <c r="B11" s="121"/>
      <c r="C11" s="115" t="s">
        <v>660</v>
      </c>
      <c r="D11" s="115" t="s">
        <v>331</v>
      </c>
      <c r="E11" s="115" t="s">
        <v>18</v>
      </c>
      <c r="F11" s="115" t="s">
        <v>210</v>
      </c>
      <c r="G11" s="121" t="s">
        <v>632</v>
      </c>
      <c r="H11" s="118"/>
      <c r="I11" s="120" t="s">
        <v>377</v>
      </c>
      <c r="J11" s="115" t="s">
        <v>23</v>
      </c>
      <c r="K11" s="115" t="s">
        <v>24</v>
      </c>
      <c r="L11" s="129" t="s">
        <v>655</v>
      </c>
      <c r="M11" s="120"/>
    </row>
    <row r="12" s="102" customFormat="1" ht="60" customHeight="1" spans="1:13">
      <c r="A12" s="115">
        <v>7</v>
      </c>
      <c r="B12" s="115" t="s">
        <v>661</v>
      </c>
      <c r="C12" s="115" t="s">
        <v>661</v>
      </c>
      <c r="D12" s="115" t="s">
        <v>17</v>
      </c>
      <c r="E12" s="115" t="s">
        <v>27</v>
      </c>
      <c r="F12" s="115" t="s">
        <v>19</v>
      </c>
      <c r="G12" s="115" t="s">
        <v>624</v>
      </c>
      <c r="H12" s="147" t="s">
        <v>662</v>
      </c>
      <c r="I12" s="120" t="s">
        <v>663</v>
      </c>
      <c r="J12" s="115" t="s">
        <v>265</v>
      </c>
      <c r="K12" s="119" t="s">
        <v>24</v>
      </c>
      <c r="L12" s="120">
        <v>3</v>
      </c>
      <c r="M12" s="120" t="s">
        <v>653</v>
      </c>
    </row>
    <row r="13" s="102" customFormat="1" customHeight="1" spans="1:13">
      <c r="A13" s="115">
        <v>8</v>
      </c>
      <c r="B13" s="115" t="s">
        <v>664</v>
      </c>
      <c r="C13" s="115" t="s">
        <v>664</v>
      </c>
      <c r="D13" s="115" t="s">
        <v>17</v>
      </c>
      <c r="E13" s="115" t="s">
        <v>18</v>
      </c>
      <c r="F13" s="115" t="s">
        <v>19</v>
      </c>
      <c r="G13" s="115" t="s">
        <v>596</v>
      </c>
      <c r="H13" s="144" t="s">
        <v>665</v>
      </c>
      <c r="I13" s="126" t="s">
        <v>663</v>
      </c>
      <c r="J13" s="115" t="s">
        <v>265</v>
      </c>
      <c r="K13" s="115" t="s">
        <v>24</v>
      </c>
      <c r="L13" s="120">
        <v>4</v>
      </c>
      <c r="M13" s="120" t="s">
        <v>639</v>
      </c>
    </row>
    <row r="14" s="102" customFormat="1" customHeight="1" spans="1:13">
      <c r="A14" s="115"/>
      <c r="B14" s="115"/>
      <c r="C14" s="115" t="s">
        <v>666</v>
      </c>
      <c r="D14" s="115" t="s">
        <v>334</v>
      </c>
      <c r="E14" s="115" t="s">
        <v>27</v>
      </c>
      <c r="F14" s="115" t="s">
        <v>19</v>
      </c>
      <c r="G14" s="115" t="s">
        <v>667</v>
      </c>
      <c r="H14" s="118"/>
      <c r="I14" s="128"/>
      <c r="J14" s="115" t="s">
        <v>30</v>
      </c>
      <c r="K14" s="115" t="s">
        <v>24</v>
      </c>
      <c r="L14" s="120" t="s">
        <v>655</v>
      </c>
      <c r="M14" s="120"/>
    </row>
    <row r="15" s="102" customFormat="1" ht="60" customHeight="1" spans="1:13">
      <c r="A15" s="115">
        <v>9</v>
      </c>
      <c r="B15" s="115" t="s">
        <v>668</v>
      </c>
      <c r="C15" s="115" t="s">
        <v>668</v>
      </c>
      <c r="D15" s="115" t="s">
        <v>17</v>
      </c>
      <c r="E15" s="115" t="s">
        <v>18</v>
      </c>
      <c r="F15" s="115" t="s">
        <v>19</v>
      </c>
      <c r="G15" s="115" t="s">
        <v>669</v>
      </c>
      <c r="H15" s="147" t="s">
        <v>670</v>
      </c>
      <c r="I15" s="120" t="s">
        <v>671</v>
      </c>
      <c r="J15" s="115" t="s">
        <v>154</v>
      </c>
      <c r="K15" s="119" t="s">
        <v>24</v>
      </c>
      <c r="L15" s="120">
        <v>3</v>
      </c>
      <c r="M15" s="120" t="s">
        <v>644</v>
      </c>
    </row>
    <row r="16" s="102" customFormat="1" customHeight="1" spans="1:13">
      <c r="A16" s="115">
        <v>10</v>
      </c>
      <c r="B16" s="115" t="s">
        <v>672</v>
      </c>
      <c r="C16" s="115" t="s">
        <v>672</v>
      </c>
      <c r="D16" s="115" t="s">
        <v>17</v>
      </c>
      <c r="E16" s="115" t="s">
        <v>27</v>
      </c>
      <c r="F16" s="115" t="s">
        <v>19</v>
      </c>
      <c r="G16" s="115" t="s">
        <v>496</v>
      </c>
      <c r="H16" s="147" t="s">
        <v>673</v>
      </c>
      <c r="I16" s="120" t="s">
        <v>674</v>
      </c>
      <c r="J16" s="115" t="s">
        <v>265</v>
      </c>
      <c r="K16" s="115" t="s">
        <v>24</v>
      </c>
      <c r="L16" s="120">
        <v>4</v>
      </c>
      <c r="M16" s="120" t="s">
        <v>675</v>
      </c>
    </row>
    <row r="17" s="102" customFormat="1" customHeight="1" spans="1:13">
      <c r="A17" s="115"/>
      <c r="B17" s="115"/>
      <c r="C17" s="115" t="s">
        <v>676</v>
      </c>
      <c r="D17" s="115" t="s">
        <v>342</v>
      </c>
      <c r="E17" s="115" t="s">
        <v>18</v>
      </c>
      <c r="F17" s="115" t="s">
        <v>19</v>
      </c>
      <c r="G17" s="115" t="s">
        <v>677</v>
      </c>
      <c r="H17" s="147"/>
      <c r="I17" s="115"/>
      <c r="J17" s="115" t="s">
        <v>30</v>
      </c>
      <c r="K17" s="115" t="s">
        <v>24</v>
      </c>
      <c r="L17" s="120" t="s">
        <v>655</v>
      </c>
      <c r="M17" s="120"/>
    </row>
    <row r="18" s="101" customFormat="1" customHeight="1" spans="1:13">
      <c r="A18" s="115">
        <v>11</v>
      </c>
      <c r="B18" s="115" t="s">
        <v>678</v>
      </c>
      <c r="C18" s="115" t="s">
        <v>678</v>
      </c>
      <c r="D18" s="115" t="s">
        <v>331</v>
      </c>
      <c r="E18" s="115" t="s">
        <v>18</v>
      </c>
      <c r="F18" s="115" t="s">
        <v>19</v>
      </c>
      <c r="G18" s="121" t="s">
        <v>456</v>
      </c>
      <c r="H18" s="147" t="s">
        <v>679</v>
      </c>
      <c r="I18" s="115" t="s">
        <v>680</v>
      </c>
      <c r="J18" s="115" t="s">
        <v>23</v>
      </c>
      <c r="K18" s="115" t="s">
        <v>24</v>
      </c>
      <c r="L18" s="120">
        <v>4</v>
      </c>
      <c r="M18" s="120" t="s">
        <v>681</v>
      </c>
    </row>
    <row r="19" customHeight="1" spans="1:13">
      <c r="A19" s="115"/>
      <c r="B19" s="115"/>
      <c r="C19" s="115" t="s">
        <v>682</v>
      </c>
      <c r="D19" s="115" t="s">
        <v>17</v>
      </c>
      <c r="E19" s="115" t="s">
        <v>27</v>
      </c>
      <c r="F19" s="115" t="s">
        <v>19</v>
      </c>
      <c r="G19" s="121" t="s">
        <v>683</v>
      </c>
      <c r="H19" s="147"/>
      <c r="I19" s="115"/>
      <c r="J19" s="115" t="s">
        <v>23</v>
      </c>
      <c r="K19" s="115" t="s">
        <v>24</v>
      </c>
      <c r="L19" s="120" t="s">
        <v>655</v>
      </c>
      <c r="M19" s="120"/>
    </row>
    <row r="20" customHeight="1" spans="1:13">
      <c r="A20" s="115"/>
      <c r="B20" s="115"/>
      <c r="C20" s="115" t="s">
        <v>684</v>
      </c>
      <c r="D20" s="115" t="s">
        <v>334</v>
      </c>
      <c r="E20" s="115" t="s">
        <v>27</v>
      </c>
      <c r="F20" s="115" t="s">
        <v>19</v>
      </c>
      <c r="G20" s="121" t="s">
        <v>685</v>
      </c>
      <c r="H20" s="147"/>
      <c r="I20" s="115"/>
      <c r="J20" s="115" t="s">
        <v>30</v>
      </c>
      <c r="K20" s="115" t="s">
        <v>24</v>
      </c>
      <c r="L20" s="120" t="s">
        <v>655</v>
      </c>
      <c r="M20" s="120"/>
    </row>
    <row r="21" customHeight="1" spans="1:13">
      <c r="A21" s="121"/>
      <c r="B21" s="121"/>
      <c r="C21" s="121"/>
      <c r="D21" s="121"/>
      <c r="E21" s="121"/>
      <c r="F21" s="121"/>
      <c r="G21" s="121"/>
      <c r="H21" s="121"/>
      <c r="I21" s="129"/>
      <c r="J21" s="121"/>
      <c r="K21" s="121"/>
      <c r="L21" s="129">
        <f>SUM(L3:L20)</f>
        <v>38</v>
      </c>
      <c r="M21" s="129"/>
    </row>
  </sheetData>
  <mergeCells count="36">
    <mergeCell ref="A1:M1"/>
    <mergeCell ref="A3:A4"/>
    <mergeCell ref="A8:A9"/>
    <mergeCell ref="A10:A11"/>
    <mergeCell ref="A13:A14"/>
    <mergeCell ref="A16:A17"/>
    <mergeCell ref="A18:A20"/>
    <mergeCell ref="B3:B4"/>
    <mergeCell ref="B8:B9"/>
    <mergeCell ref="B10:B11"/>
    <mergeCell ref="B13:B14"/>
    <mergeCell ref="B16:B17"/>
    <mergeCell ref="B18:B20"/>
    <mergeCell ref="H3:H4"/>
    <mergeCell ref="H8:H9"/>
    <mergeCell ref="H10:H11"/>
    <mergeCell ref="H13:H14"/>
    <mergeCell ref="H16:H17"/>
    <mergeCell ref="H18:H20"/>
    <mergeCell ref="I3:I4"/>
    <mergeCell ref="I8:I9"/>
    <mergeCell ref="I13:I14"/>
    <mergeCell ref="I16:I17"/>
    <mergeCell ref="I18:I20"/>
    <mergeCell ref="L3:L4"/>
    <mergeCell ref="L8:L9"/>
    <mergeCell ref="L10:L11"/>
    <mergeCell ref="L13:L14"/>
    <mergeCell ref="L16:L17"/>
    <mergeCell ref="L18:L20"/>
    <mergeCell ref="M3:M4"/>
    <mergeCell ref="M8:M9"/>
    <mergeCell ref="M10:M11"/>
    <mergeCell ref="M13:M14"/>
    <mergeCell ref="M16:M17"/>
    <mergeCell ref="M18:M20"/>
  </mergeCells>
  <dataValidations count="2">
    <dataValidation allowBlank="1" showInputMessage="1" showErrorMessage="1" sqref="J15 J16:J17"/>
    <dataValidation type="list" allowBlank="1" showInputMessage="1" showErrorMessage="1" sqref="K16:K17">
      <formula1>"否,是"</formula1>
    </dataValidation>
  </dataValidations>
  <pageMargins left="0.751388888888889" right="0.751388888888889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云寨实物公示</vt:lpstr>
      <vt:lpstr>云寨货币公示</vt:lpstr>
      <vt:lpstr>清溪石湖</vt:lpstr>
      <vt:lpstr>泉交河镇兴泉村 (3)</vt:lpstr>
      <vt:lpstr>沧水铺镇沧水铺村 (3)</vt:lpstr>
      <vt:lpstr>原鱼办 (3)</vt:lpstr>
      <vt:lpstr>鱼形山村 (3)</vt:lpstr>
      <vt:lpstr>石新桥村 (3)</vt:lpstr>
      <vt:lpstr>二次拓展 (3)</vt:lpstr>
      <vt:lpstr>鸬鹚桥审定 (2)</vt:lpstr>
      <vt:lpstr>大明审定 (2)</vt:lpstr>
      <vt:lpstr>江家坪货币</vt:lpstr>
      <vt:lpstr>江家坪实物审定 (2)</vt:lpstr>
      <vt:lpstr>50鱼办审定 (2)</vt:lpstr>
      <vt:lpstr>谢林港村审定 (2)</vt:lpstr>
      <vt:lpstr>天猫村审定 (2)</vt:lpstr>
      <vt:lpstr>清溪审定 (2)</vt:lpstr>
      <vt:lpstr>江家坪审定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婧</cp:lastModifiedBy>
  <dcterms:created xsi:type="dcterms:W3CDTF">2024-07-23T01:57:35Z</dcterms:created>
  <dcterms:modified xsi:type="dcterms:W3CDTF">2024-07-23T02:16:27Z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DD67584017914787B15C28609A451575_11</vt:lpwstr>
  </property>
  <property fmtid="{D5CDD505-2E9C-101B-9397-08002B2CF9AE}" pid="3" name="KSOProductBuildVer">
    <vt:lpwstr>2052-12.1.0.17147</vt:lpwstr>
  </property>
</Properties>
</file>