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<sst xmlns="http://schemas.openxmlformats.org/spreadsheetml/2006/main" count="43" uniqueCount="41">
  <si>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单位：户（套）</t>
  </si>
  <si>
    <t>县市（区）</t>
  </si>
  <si>
    <t>开工任务</t>
  </si>
  <si>
    <t>基本建成任务</t>
  </si>
  <si>
    <t>租赁补贴任务</t>
  </si>
  <si>
    <t>合计</t>
  </si>
  <si>
    <t>棚户区改造</t>
  </si>
  <si>
    <t>小计</t>
  </si>
  <si>
    <t>公共租赁住房</t>
  </si>
  <si>
    <t>城市棚户区改造</t>
  </si>
  <si>
    <t>国有工矿棚户区改造</t>
  </si>
  <si>
    <t>国有垦区棚户区改造</t>
  </si>
  <si>
    <t>发放租赁补贴户数</t>
  </si>
  <si>
    <t>国有工棚户区改造</t>
  </si>
  <si>
    <t>国有垦区危房改造</t>
  </si>
  <si>
    <t>其中：       改扩翻建</t>
  </si>
  <si>
    <t>往年续建项目</t>
  </si>
  <si>
    <t>2018年  项目</t>
  </si>
  <si>
    <t>合  计</t>
  </si>
  <si>
    <t>市本级及辖区小计</t>
  </si>
  <si>
    <t>赫山区</t>
  </si>
  <si>
    <t>资阳区</t>
  </si>
  <si>
    <t>高新区</t>
  </si>
  <si>
    <t>东部新区</t>
  </si>
  <si>
    <t>市城建投</t>
  </si>
  <si>
    <t>市国资委</t>
  </si>
  <si>
    <t>市高技校</t>
  </si>
  <si>
    <t>市电大</t>
  </si>
  <si>
    <t>市职业学院</t>
  </si>
  <si>
    <t>省地勘局414队</t>
  </si>
  <si>
    <t>大通湖区</t>
  </si>
  <si>
    <t>县市小计</t>
  </si>
  <si>
    <t>桃江县</t>
  </si>
  <si>
    <t>安化县</t>
  </si>
  <si>
    <t>南  县</t>
  </si>
  <si>
    <t>沅江市</t>
  </si>
  <si>
    <t>公租房分配入住</t>
  </si>
  <si>
    <t>附件</t>
  </si>
  <si>
    <t>其中：   新增发放租赁补贴</t>
  </si>
  <si>
    <t>其中：         货币安置与新建</t>
  </si>
  <si>
    <t>益阳市2018年城镇保障性安居工程建设任务分解表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</si>
</sst>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2" fillId="0" borderId="0" xfId="40" applyFont="1" applyFill="1" applyAlignment="1">
      <alignment horizontal="left" vertical="center" wrapText="1"/>
      <protection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6年城镇保障性安居工程建设计划任务分解表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A3" sqref="A3:B3"/>
    </sheetView>
  </sheetViews>
  <sheetFormatPr defaultColWidth="9.00390625" defaultRowHeight="13.5"/>
  <cols>
    <col min="1" max="1" width="16.375" style="0" customWidth="1"/>
    <col min="2" max="2" width="8.25390625" style="0" customWidth="1"/>
    <col min="3" max="3" width="7.25390625" style="0" customWidth="1"/>
    <col min="4" max="4" width="13.875" style="0" customWidth="1"/>
    <col min="5" max="5" width="8.75390625" style="0" customWidth="1"/>
    <col min="6" max="6" width="7.25390625" style="0" customWidth="1"/>
    <col min="7" max="7" width="7.125" style="0" customWidth="1"/>
    <col min="8" max="8" width="7.375" style="0" customWidth="1"/>
    <col min="9" max="9" width="6.125" style="0" customWidth="1"/>
    <col min="10" max="10" width="6.75390625" style="0" customWidth="1"/>
    <col min="12" max="12" width="9.50390625" style="0" customWidth="1"/>
    <col min="14" max="14" width="7.75390625" style="0" customWidth="1"/>
    <col min="15" max="15" width="7.875" style="0" customWidth="1"/>
    <col min="16" max="16" width="8.625" style="0" customWidth="1"/>
  </cols>
  <sheetData>
    <row r="1" spans="1:15" ht="14.2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ht="28.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21" customHeight="1">
      <c r="A3" s="18"/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8" t="s">
        <v>0</v>
      </c>
      <c r="N3" s="18"/>
      <c r="O3" s="18"/>
      <c r="P3" s="18"/>
    </row>
    <row r="4" spans="1:16" ht="19.5" customHeight="1">
      <c r="A4" s="29" t="s">
        <v>1</v>
      </c>
      <c r="B4" s="31" t="s">
        <v>2</v>
      </c>
      <c r="C4" s="32"/>
      <c r="D4" s="32"/>
      <c r="E4" s="32"/>
      <c r="F4" s="32"/>
      <c r="G4" s="32"/>
      <c r="H4" s="33" t="s">
        <v>3</v>
      </c>
      <c r="I4" s="34"/>
      <c r="J4" s="34"/>
      <c r="K4" s="34"/>
      <c r="L4" s="34"/>
      <c r="M4" s="34"/>
      <c r="N4" s="34" t="s">
        <v>4</v>
      </c>
      <c r="O4" s="34"/>
      <c r="P4" s="19" t="s">
        <v>36</v>
      </c>
    </row>
    <row r="5" spans="1:16" ht="19.5" customHeight="1">
      <c r="A5" s="30"/>
      <c r="B5" s="35" t="s">
        <v>5</v>
      </c>
      <c r="C5" s="23" t="s">
        <v>6</v>
      </c>
      <c r="D5" s="23"/>
      <c r="E5" s="23"/>
      <c r="F5" s="23"/>
      <c r="G5" s="23"/>
      <c r="H5" s="21" t="s">
        <v>7</v>
      </c>
      <c r="I5" s="23" t="s">
        <v>8</v>
      </c>
      <c r="J5" s="23" t="s">
        <v>9</v>
      </c>
      <c r="K5" s="23"/>
      <c r="L5" s="23" t="s">
        <v>10</v>
      </c>
      <c r="M5" s="23" t="s">
        <v>11</v>
      </c>
      <c r="N5" s="24" t="s">
        <v>12</v>
      </c>
      <c r="O5" s="25"/>
      <c r="P5" s="20"/>
    </row>
    <row r="6" spans="1:16" ht="19.5" customHeight="1">
      <c r="A6" s="30"/>
      <c r="B6" s="23"/>
      <c r="C6" s="24" t="s">
        <v>9</v>
      </c>
      <c r="D6" s="36"/>
      <c r="E6" s="37"/>
      <c r="F6" s="23" t="s">
        <v>13</v>
      </c>
      <c r="G6" s="23" t="s">
        <v>14</v>
      </c>
      <c r="H6" s="22"/>
      <c r="I6" s="23"/>
      <c r="J6" s="23"/>
      <c r="K6" s="23"/>
      <c r="L6" s="23"/>
      <c r="M6" s="23"/>
      <c r="N6" s="26"/>
      <c r="O6" s="27"/>
      <c r="P6" s="20"/>
    </row>
    <row r="7" spans="1:16" ht="42" customHeight="1">
      <c r="A7" s="30"/>
      <c r="B7" s="23"/>
      <c r="C7" s="2" t="s">
        <v>7</v>
      </c>
      <c r="D7" s="3" t="s">
        <v>39</v>
      </c>
      <c r="E7" s="4" t="s">
        <v>15</v>
      </c>
      <c r="F7" s="23"/>
      <c r="G7" s="23"/>
      <c r="H7" s="22"/>
      <c r="I7" s="23"/>
      <c r="J7" s="3" t="s">
        <v>16</v>
      </c>
      <c r="K7" s="3" t="s">
        <v>17</v>
      </c>
      <c r="L7" s="23"/>
      <c r="M7" s="23"/>
      <c r="N7" s="5"/>
      <c r="O7" s="3" t="s">
        <v>38</v>
      </c>
      <c r="P7" s="20"/>
    </row>
    <row r="8" spans="1:16" ht="20.25" customHeight="1">
      <c r="A8" s="6" t="s">
        <v>18</v>
      </c>
      <c r="B8" s="7">
        <f>B9+B21</f>
        <v>23200</v>
      </c>
      <c r="C8" s="7">
        <f aca="true" t="shared" si="0" ref="C8:P8">C9+C21</f>
        <v>22500</v>
      </c>
      <c r="D8" s="7">
        <f t="shared" si="0"/>
        <v>16681</v>
      </c>
      <c r="E8" s="7">
        <f t="shared" si="0"/>
        <v>5819</v>
      </c>
      <c r="F8" s="7">
        <f t="shared" si="0"/>
        <v>700</v>
      </c>
      <c r="G8" s="7">
        <f t="shared" si="0"/>
        <v>0</v>
      </c>
      <c r="H8" s="7">
        <f t="shared" si="0"/>
        <v>16403</v>
      </c>
      <c r="I8" s="7">
        <f t="shared" si="0"/>
        <v>0</v>
      </c>
      <c r="J8" s="7">
        <f t="shared" si="0"/>
        <v>3617</v>
      </c>
      <c r="K8" s="7">
        <f t="shared" si="0"/>
        <v>12786</v>
      </c>
      <c r="L8" s="7">
        <f t="shared" si="0"/>
        <v>0</v>
      </c>
      <c r="M8" s="7">
        <f t="shared" si="0"/>
        <v>0</v>
      </c>
      <c r="N8" s="7">
        <f t="shared" si="0"/>
        <v>16546</v>
      </c>
      <c r="O8" s="7">
        <f t="shared" si="0"/>
        <v>0</v>
      </c>
      <c r="P8" s="7">
        <f t="shared" si="0"/>
        <v>3824</v>
      </c>
    </row>
    <row r="9" spans="1:16" ht="20.25" customHeight="1">
      <c r="A9" s="8" t="s">
        <v>19</v>
      </c>
      <c r="B9" s="9">
        <f>SUM(B10:B20)</f>
        <v>10991</v>
      </c>
      <c r="C9" s="9">
        <f aca="true" t="shared" si="1" ref="C9:P9">SUM(C10:C20)</f>
        <v>10991</v>
      </c>
      <c r="D9" s="9">
        <f t="shared" si="1"/>
        <v>7310</v>
      </c>
      <c r="E9" s="9">
        <f t="shared" si="1"/>
        <v>3681</v>
      </c>
      <c r="F9" s="9">
        <f t="shared" si="1"/>
        <v>0</v>
      </c>
      <c r="G9" s="9">
        <f t="shared" si="1"/>
        <v>0</v>
      </c>
      <c r="H9" s="9">
        <f t="shared" si="1"/>
        <v>7552</v>
      </c>
      <c r="I9" s="9">
        <f t="shared" si="1"/>
        <v>0</v>
      </c>
      <c r="J9" s="9">
        <f t="shared" si="1"/>
        <v>760</v>
      </c>
      <c r="K9" s="9">
        <f t="shared" si="1"/>
        <v>6792</v>
      </c>
      <c r="L9" s="9">
        <f t="shared" si="1"/>
        <v>0</v>
      </c>
      <c r="M9" s="9">
        <f t="shared" si="1"/>
        <v>0</v>
      </c>
      <c r="N9" s="9">
        <f t="shared" si="1"/>
        <v>5753</v>
      </c>
      <c r="O9" s="9">
        <f t="shared" si="1"/>
        <v>0</v>
      </c>
      <c r="P9" s="9">
        <f t="shared" si="1"/>
        <v>1175</v>
      </c>
    </row>
    <row r="10" spans="1:16" ht="20.25" customHeight="1">
      <c r="A10" s="10" t="s">
        <v>20</v>
      </c>
      <c r="B10" s="11">
        <f aca="true" t="shared" si="2" ref="B10:B20">SUM(C10,F10,G10)</f>
        <v>3534</v>
      </c>
      <c r="C10" s="3">
        <f>SUM(D10:E10)</f>
        <v>3534</v>
      </c>
      <c r="D10" s="3">
        <v>2343</v>
      </c>
      <c r="E10" s="3">
        <v>1191</v>
      </c>
      <c r="F10" s="3">
        <v>0</v>
      </c>
      <c r="G10" s="3">
        <v>0</v>
      </c>
      <c r="H10" s="11">
        <f>SUM(I10:M10)</f>
        <v>2833</v>
      </c>
      <c r="I10" s="3">
        <v>0</v>
      </c>
      <c r="J10" s="3">
        <v>490</v>
      </c>
      <c r="K10" s="3">
        <v>2343</v>
      </c>
      <c r="L10" s="3">
        <v>0</v>
      </c>
      <c r="M10" s="3">
        <v>0</v>
      </c>
      <c r="N10" s="11">
        <v>3000</v>
      </c>
      <c r="O10" s="3">
        <v>0</v>
      </c>
      <c r="P10" s="17">
        <v>297</v>
      </c>
    </row>
    <row r="11" spans="1:16" ht="20.25" customHeight="1">
      <c r="A11" s="12" t="s">
        <v>21</v>
      </c>
      <c r="B11" s="11">
        <f t="shared" si="2"/>
        <v>3516</v>
      </c>
      <c r="C11" s="3">
        <f aca="true" t="shared" si="3" ref="C11:C25">SUM(D11:E11)</f>
        <v>3516</v>
      </c>
      <c r="D11" s="11">
        <v>1848</v>
      </c>
      <c r="E11" s="11">
        <v>1668</v>
      </c>
      <c r="F11" s="11">
        <v>0</v>
      </c>
      <c r="G11" s="11">
        <v>0</v>
      </c>
      <c r="H11" s="11">
        <f aca="true" t="shared" si="4" ref="H11:H25">SUM(I11:M11)</f>
        <v>1848</v>
      </c>
      <c r="I11" s="11">
        <v>0</v>
      </c>
      <c r="J11" s="11">
        <v>0</v>
      </c>
      <c r="K11" s="11">
        <v>1848</v>
      </c>
      <c r="L11" s="11">
        <v>0</v>
      </c>
      <c r="M11" s="11">
        <v>0</v>
      </c>
      <c r="N11" s="3">
        <v>1782</v>
      </c>
      <c r="O11" s="4">
        <v>0</v>
      </c>
      <c r="P11" s="17">
        <v>689</v>
      </c>
    </row>
    <row r="12" spans="1:16" ht="20.25" customHeight="1">
      <c r="A12" s="12" t="s">
        <v>22</v>
      </c>
      <c r="B12" s="11">
        <f t="shared" si="2"/>
        <v>300</v>
      </c>
      <c r="C12" s="3">
        <f t="shared" si="3"/>
        <v>300</v>
      </c>
      <c r="D12" s="11">
        <v>300</v>
      </c>
      <c r="E12" s="11">
        <v>0</v>
      </c>
      <c r="F12" s="11">
        <v>0</v>
      </c>
      <c r="G12" s="11">
        <v>0</v>
      </c>
      <c r="H12" s="11">
        <f t="shared" si="4"/>
        <v>330</v>
      </c>
      <c r="I12" s="11">
        <v>0</v>
      </c>
      <c r="J12" s="11">
        <v>270</v>
      </c>
      <c r="K12" s="11">
        <v>60</v>
      </c>
      <c r="L12" s="11">
        <v>0</v>
      </c>
      <c r="M12" s="11">
        <v>0</v>
      </c>
      <c r="N12" s="3">
        <v>35</v>
      </c>
      <c r="O12" s="13">
        <v>0</v>
      </c>
      <c r="P12" s="17">
        <v>100</v>
      </c>
    </row>
    <row r="13" spans="1:16" ht="20.25" customHeight="1">
      <c r="A13" s="12" t="s">
        <v>23</v>
      </c>
      <c r="B13" s="11">
        <f t="shared" si="2"/>
        <v>436</v>
      </c>
      <c r="C13" s="3">
        <f t="shared" si="3"/>
        <v>436</v>
      </c>
      <c r="D13" s="11">
        <v>436</v>
      </c>
      <c r="E13" s="11">
        <v>0</v>
      </c>
      <c r="F13" s="11">
        <v>0</v>
      </c>
      <c r="G13" s="11">
        <v>0</v>
      </c>
      <c r="H13" s="11">
        <f t="shared" si="4"/>
        <v>436</v>
      </c>
      <c r="I13" s="11">
        <v>0</v>
      </c>
      <c r="J13" s="11">
        <v>0</v>
      </c>
      <c r="K13" s="11">
        <v>436</v>
      </c>
      <c r="L13" s="11">
        <v>0</v>
      </c>
      <c r="M13" s="11">
        <v>0</v>
      </c>
      <c r="N13" s="3">
        <v>0</v>
      </c>
      <c r="O13" s="13">
        <v>0</v>
      </c>
      <c r="P13" s="17">
        <v>0</v>
      </c>
    </row>
    <row r="14" spans="1:16" ht="20.25" customHeight="1">
      <c r="A14" s="12" t="s">
        <v>24</v>
      </c>
      <c r="B14" s="11">
        <f t="shared" si="2"/>
        <v>1500</v>
      </c>
      <c r="C14" s="3">
        <f t="shared" si="3"/>
        <v>1500</v>
      </c>
      <c r="D14" s="11">
        <v>1300</v>
      </c>
      <c r="E14" s="11">
        <v>200</v>
      </c>
      <c r="F14" s="11">
        <v>0</v>
      </c>
      <c r="G14" s="11">
        <v>0</v>
      </c>
      <c r="H14" s="11">
        <f t="shared" si="4"/>
        <v>1300</v>
      </c>
      <c r="I14" s="11">
        <v>0</v>
      </c>
      <c r="J14" s="11">
        <v>0</v>
      </c>
      <c r="K14" s="11">
        <v>1300</v>
      </c>
      <c r="L14" s="11">
        <v>0</v>
      </c>
      <c r="M14" s="11">
        <v>0</v>
      </c>
      <c r="N14" s="3">
        <v>0</v>
      </c>
      <c r="O14" s="13">
        <v>0</v>
      </c>
      <c r="P14" s="17">
        <v>0</v>
      </c>
    </row>
    <row r="15" spans="1:16" ht="20.25" customHeight="1">
      <c r="A15" s="12" t="s">
        <v>25</v>
      </c>
      <c r="B15" s="11">
        <f t="shared" si="2"/>
        <v>244</v>
      </c>
      <c r="C15" s="3">
        <f t="shared" si="3"/>
        <v>244</v>
      </c>
      <c r="D15" s="11">
        <v>244</v>
      </c>
      <c r="E15" s="11">
        <v>0</v>
      </c>
      <c r="F15" s="11">
        <v>0</v>
      </c>
      <c r="G15" s="11">
        <v>0</v>
      </c>
      <c r="H15" s="11">
        <f t="shared" si="4"/>
        <v>244</v>
      </c>
      <c r="I15" s="11">
        <v>0</v>
      </c>
      <c r="J15" s="11">
        <v>0</v>
      </c>
      <c r="K15" s="11">
        <v>244</v>
      </c>
      <c r="L15" s="11">
        <v>0</v>
      </c>
      <c r="M15" s="11">
        <v>0</v>
      </c>
      <c r="N15" s="3">
        <v>0</v>
      </c>
      <c r="O15" s="13">
        <v>0</v>
      </c>
      <c r="P15" s="17">
        <v>89</v>
      </c>
    </row>
    <row r="16" spans="1:16" ht="20.25" customHeight="1">
      <c r="A16" s="12" t="s">
        <v>26</v>
      </c>
      <c r="B16" s="11">
        <f t="shared" si="2"/>
        <v>96</v>
      </c>
      <c r="C16" s="3">
        <f t="shared" si="3"/>
        <v>96</v>
      </c>
      <c r="D16" s="11">
        <v>96</v>
      </c>
      <c r="E16" s="11">
        <v>0</v>
      </c>
      <c r="F16" s="11">
        <v>0</v>
      </c>
      <c r="G16" s="11">
        <v>0</v>
      </c>
      <c r="H16" s="11">
        <f t="shared" si="4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3">
        <v>0</v>
      </c>
      <c r="O16" s="13">
        <v>0</v>
      </c>
      <c r="P16" s="17">
        <v>0</v>
      </c>
    </row>
    <row r="17" spans="1:16" ht="20.25" customHeight="1">
      <c r="A17" s="14" t="s">
        <v>27</v>
      </c>
      <c r="B17" s="11">
        <f t="shared" si="2"/>
        <v>142</v>
      </c>
      <c r="C17" s="3">
        <f t="shared" si="3"/>
        <v>142</v>
      </c>
      <c r="D17" s="11">
        <v>0</v>
      </c>
      <c r="E17" s="11">
        <v>142</v>
      </c>
      <c r="F17" s="11">
        <v>0</v>
      </c>
      <c r="G17" s="11">
        <v>0</v>
      </c>
      <c r="H17" s="11">
        <f t="shared" si="4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3">
        <v>0</v>
      </c>
      <c r="O17" s="13">
        <v>0</v>
      </c>
      <c r="P17" s="17">
        <v>0</v>
      </c>
    </row>
    <row r="18" spans="1:16" ht="20.25" customHeight="1">
      <c r="A18" s="15" t="s">
        <v>28</v>
      </c>
      <c r="B18" s="11">
        <f t="shared" si="2"/>
        <v>150</v>
      </c>
      <c r="C18" s="3">
        <f t="shared" si="3"/>
        <v>150</v>
      </c>
      <c r="D18" s="11">
        <v>0</v>
      </c>
      <c r="E18" s="11">
        <v>150</v>
      </c>
      <c r="F18" s="11">
        <v>0</v>
      </c>
      <c r="G18" s="11">
        <v>0</v>
      </c>
      <c r="H18" s="11">
        <f t="shared" si="4"/>
        <v>150</v>
      </c>
      <c r="I18" s="11">
        <v>0</v>
      </c>
      <c r="J18" s="11">
        <v>0</v>
      </c>
      <c r="K18" s="11">
        <v>150</v>
      </c>
      <c r="L18" s="11">
        <v>0</v>
      </c>
      <c r="M18" s="11">
        <v>0</v>
      </c>
      <c r="N18" s="3">
        <v>0</v>
      </c>
      <c r="O18" s="13">
        <v>0</v>
      </c>
      <c r="P18" s="17">
        <v>0</v>
      </c>
    </row>
    <row r="19" spans="1:16" ht="20.25" customHeight="1">
      <c r="A19" s="15" t="s">
        <v>29</v>
      </c>
      <c r="B19" s="11">
        <f t="shared" si="2"/>
        <v>82</v>
      </c>
      <c r="C19" s="3">
        <f t="shared" si="3"/>
        <v>82</v>
      </c>
      <c r="D19" s="11">
        <v>0</v>
      </c>
      <c r="E19" s="11">
        <v>82</v>
      </c>
      <c r="F19" s="11">
        <v>0</v>
      </c>
      <c r="G19" s="11">
        <v>0</v>
      </c>
      <c r="H19" s="11">
        <f t="shared" si="4"/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3">
        <v>0</v>
      </c>
      <c r="O19" s="13">
        <v>0</v>
      </c>
      <c r="P19" s="17">
        <v>0</v>
      </c>
    </row>
    <row r="20" spans="1:16" ht="20.25" customHeight="1">
      <c r="A20" s="12" t="s">
        <v>30</v>
      </c>
      <c r="B20" s="11">
        <f t="shared" si="2"/>
        <v>991</v>
      </c>
      <c r="C20" s="3">
        <f t="shared" si="3"/>
        <v>991</v>
      </c>
      <c r="D20" s="11">
        <v>743</v>
      </c>
      <c r="E20" s="11">
        <v>248</v>
      </c>
      <c r="F20" s="11">
        <v>0</v>
      </c>
      <c r="G20" s="11">
        <v>0</v>
      </c>
      <c r="H20" s="11">
        <f t="shared" si="4"/>
        <v>411</v>
      </c>
      <c r="I20" s="11">
        <v>0</v>
      </c>
      <c r="J20" s="11">
        <v>0</v>
      </c>
      <c r="K20" s="11">
        <v>411</v>
      </c>
      <c r="L20" s="11">
        <v>0</v>
      </c>
      <c r="M20" s="11">
        <v>0</v>
      </c>
      <c r="N20" s="3">
        <v>936</v>
      </c>
      <c r="O20" s="13">
        <v>0</v>
      </c>
      <c r="P20" s="17">
        <v>0</v>
      </c>
    </row>
    <row r="21" spans="1:16" ht="20.25" customHeight="1">
      <c r="A21" s="8" t="s">
        <v>31</v>
      </c>
      <c r="B21" s="7">
        <f>SUM(B22:B25)</f>
        <v>12209</v>
      </c>
      <c r="C21" s="7">
        <f>SUM(C22:C25)</f>
        <v>11509</v>
      </c>
      <c r="D21" s="7">
        <f aca="true" t="shared" si="5" ref="D21:P21">SUM(D22:D25)</f>
        <v>9371</v>
      </c>
      <c r="E21" s="7">
        <f t="shared" si="5"/>
        <v>2138</v>
      </c>
      <c r="F21" s="7">
        <f t="shared" si="5"/>
        <v>700</v>
      </c>
      <c r="G21" s="7">
        <f t="shared" si="5"/>
        <v>0</v>
      </c>
      <c r="H21" s="7">
        <f t="shared" si="5"/>
        <v>8851</v>
      </c>
      <c r="I21" s="7">
        <f t="shared" si="5"/>
        <v>0</v>
      </c>
      <c r="J21" s="7">
        <f t="shared" si="5"/>
        <v>2857</v>
      </c>
      <c r="K21" s="7">
        <f t="shared" si="5"/>
        <v>5994</v>
      </c>
      <c r="L21" s="7">
        <f t="shared" si="5"/>
        <v>0</v>
      </c>
      <c r="M21" s="7">
        <f t="shared" si="5"/>
        <v>0</v>
      </c>
      <c r="N21" s="7">
        <f t="shared" si="5"/>
        <v>10793</v>
      </c>
      <c r="O21" s="7">
        <f t="shared" si="5"/>
        <v>0</v>
      </c>
      <c r="P21" s="7">
        <f t="shared" si="5"/>
        <v>2649</v>
      </c>
    </row>
    <row r="22" spans="1:16" ht="20.25" customHeight="1">
      <c r="A22" s="12" t="s">
        <v>32</v>
      </c>
      <c r="B22" s="11">
        <f>SUM(C22,F22,G22)</f>
        <v>4305</v>
      </c>
      <c r="C22" s="3">
        <f t="shared" si="3"/>
        <v>3605</v>
      </c>
      <c r="D22" s="11">
        <v>2745</v>
      </c>
      <c r="E22" s="11">
        <v>860</v>
      </c>
      <c r="F22" s="11">
        <v>700</v>
      </c>
      <c r="G22" s="11">
        <v>0</v>
      </c>
      <c r="H22" s="11">
        <f t="shared" si="4"/>
        <v>1665</v>
      </c>
      <c r="I22" s="11">
        <v>0</v>
      </c>
      <c r="J22" s="11">
        <v>955</v>
      </c>
      <c r="K22" s="11">
        <v>710</v>
      </c>
      <c r="L22" s="11">
        <v>0</v>
      </c>
      <c r="M22" s="11">
        <v>0</v>
      </c>
      <c r="N22" s="3">
        <v>2800</v>
      </c>
      <c r="O22" s="13">
        <v>0</v>
      </c>
      <c r="P22" s="17">
        <v>925</v>
      </c>
    </row>
    <row r="23" spans="1:16" ht="20.25" customHeight="1">
      <c r="A23" s="12" t="s">
        <v>33</v>
      </c>
      <c r="B23" s="11">
        <f>SUM(C23,F23,G23)</f>
        <v>2491</v>
      </c>
      <c r="C23" s="3">
        <f t="shared" si="3"/>
        <v>2491</v>
      </c>
      <c r="D23" s="11">
        <v>2491</v>
      </c>
      <c r="E23" s="11">
        <v>0</v>
      </c>
      <c r="F23" s="11">
        <v>0</v>
      </c>
      <c r="G23" s="11">
        <v>0</v>
      </c>
      <c r="H23" s="11">
        <f t="shared" si="4"/>
        <v>2522</v>
      </c>
      <c r="I23" s="11">
        <v>0</v>
      </c>
      <c r="J23" s="11">
        <v>1322</v>
      </c>
      <c r="K23" s="11">
        <v>1200</v>
      </c>
      <c r="L23" s="11">
        <v>0</v>
      </c>
      <c r="M23" s="11">
        <v>0</v>
      </c>
      <c r="N23" s="3">
        <v>3633</v>
      </c>
      <c r="O23" s="13">
        <v>0</v>
      </c>
      <c r="P23" s="17">
        <v>472</v>
      </c>
    </row>
    <row r="24" spans="1:16" ht="20.25" customHeight="1">
      <c r="A24" s="12" t="s">
        <v>34</v>
      </c>
      <c r="B24" s="11">
        <f>SUM(C24,F24,G24)</f>
        <v>4126</v>
      </c>
      <c r="C24" s="3">
        <f t="shared" si="3"/>
        <v>4126</v>
      </c>
      <c r="D24" s="16">
        <v>3213</v>
      </c>
      <c r="E24" s="11">
        <v>913</v>
      </c>
      <c r="F24" s="11">
        <v>0</v>
      </c>
      <c r="G24" s="11">
        <v>0</v>
      </c>
      <c r="H24" s="11">
        <f t="shared" si="4"/>
        <v>3322</v>
      </c>
      <c r="I24" s="11">
        <v>0</v>
      </c>
      <c r="J24" s="11">
        <v>0</v>
      </c>
      <c r="K24" s="11">
        <v>3322</v>
      </c>
      <c r="L24" s="11">
        <v>0</v>
      </c>
      <c r="M24" s="11">
        <v>0</v>
      </c>
      <c r="N24" s="3">
        <v>2000</v>
      </c>
      <c r="O24" s="13">
        <v>0</v>
      </c>
      <c r="P24" s="17">
        <v>559</v>
      </c>
    </row>
    <row r="25" spans="1:16" ht="20.25" customHeight="1">
      <c r="A25" s="12" t="s">
        <v>35</v>
      </c>
      <c r="B25" s="11">
        <f>SUM(C25,F25,G25)</f>
        <v>1287</v>
      </c>
      <c r="C25" s="3">
        <f t="shared" si="3"/>
        <v>1287</v>
      </c>
      <c r="D25" s="11">
        <v>922</v>
      </c>
      <c r="E25" s="11">
        <v>365</v>
      </c>
      <c r="F25" s="11">
        <v>0</v>
      </c>
      <c r="G25" s="11">
        <v>0</v>
      </c>
      <c r="H25" s="11">
        <f t="shared" si="4"/>
        <v>1342</v>
      </c>
      <c r="I25" s="11">
        <v>0</v>
      </c>
      <c r="J25" s="11">
        <v>580</v>
      </c>
      <c r="K25" s="11">
        <v>762</v>
      </c>
      <c r="L25" s="11">
        <v>0</v>
      </c>
      <c r="M25" s="11">
        <v>0</v>
      </c>
      <c r="N25" s="3">
        <v>2360</v>
      </c>
      <c r="O25" s="13">
        <v>0</v>
      </c>
      <c r="P25" s="17">
        <v>693</v>
      </c>
    </row>
  </sheetData>
  <sheetProtection/>
  <mergeCells count="20">
    <mergeCell ref="G6:G7"/>
    <mergeCell ref="A2:P2"/>
    <mergeCell ref="A1:O1"/>
    <mergeCell ref="A3:B3"/>
    <mergeCell ref="A4:A7"/>
    <mergeCell ref="B4:G4"/>
    <mergeCell ref="H4:M4"/>
    <mergeCell ref="N4:O4"/>
    <mergeCell ref="B5:B7"/>
    <mergeCell ref="C5:G5"/>
    <mergeCell ref="C6:E6"/>
    <mergeCell ref="F6:F7"/>
    <mergeCell ref="M3:P3"/>
    <mergeCell ref="P4:P7"/>
    <mergeCell ref="H5:H7"/>
    <mergeCell ref="I5:I7"/>
    <mergeCell ref="J5:K6"/>
    <mergeCell ref="L5:L7"/>
    <mergeCell ref="M5:M7"/>
    <mergeCell ref="N5:O6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2018-03-16T02:01:08Z</dcterms:modified>
  <cp:category/>
  <cp:version/>
  <cp:contentType/>
  <cp:contentStatus/>
</cp:coreProperties>
</file>