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总表" sheetId="1" r:id="rId1"/>
    <sheet name="初创企业分表" sheetId="2" r:id="rId2"/>
    <sheet name="资助资金分表" sheetId="3" r:id="rId3"/>
    <sheet name="爱心企业分表" sheetId="4" r:id="rId4"/>
    <sheet name="平台考核分表" sheetId="5" r:id="rId5"/>
  </sheets>
  <definedNames>
    <definedName name="_xlnm.Print_Area" localSheetId="0">'总表'!$A$1:$T$29</definedName>
    <definedName name="_xlnm.Print_Titles" localSheetId="3">'爱心企业分表'!$2:$4</definedName>
    <definedName name="_xlnm.Print_Titles" localSheetId="1">'初创企业分表'!$2:$4</definedName>
    <definedName name="_xlnm.Print_Titles" localSheetId="4">'平台考核分表'!$2:$4</definedName>
  </definedNames>
  <calcPr fullCalcOnLoad="1"/>
</workbook>
</file>

<file path=xl/sharedStrings.xml><?xml version="1.0" encoding="utf-8"?>
<sst xmlns="http://schemas.openxmlformats.org/spreadsheetml/2006/main" count="467" uniqueCount="361">
  <si>
    <t>附件1</t>
  </si>
  <si>
    <t>2019年第四批就业补助资金分配表（总表不下发）</t>
  </si>
  <si>
    <t>金额单位：万元</t>
  </si>
  <si>
    <t>单位</t>
  </si>
  <si>
    <t>一</t>
  </si>
  <si>
    <t>二</t>
  </si>
  <si>
    <t>三</t>
  </si>
  <si>
    <t>四</t>
  </si>
  <si>
    <t>五</t>
  </si>
  <si>
    <t>合  计</t>
  </si>
  <si>
    <t>社会保险补贴</t>
  </si>
  <si>
    <t>公益性岗位补贴</t>
  </si>
  <si>
    <t>求职创业补贴</t>
  </si>
  <si>
    <t>创新创业带动就业扶持资金</t>
  </si>
  <si>
    <t>就业创业服务补助</t>
  </si>
  <si>
    <t>2018年灵活就业养保补贴(2019年7月-9月申报)</t>
  </si>
  <si>
    <t>2019年灵活就业医保补贴(2019年7月-9月申报)</t>
  </si>
  <si>
    <t>2019年部分军退人员养老保险补贴</t>
  </si>
  <si>
    <t>部分军退人员断缴养老保险补贴</t>
  </si>
  <si>
    <t>桃江县四家市属国有企业养老保险补贴</t>
  </si>
  <si>
    <t>2018-2019年度市直部分军退人员就业援助</t>
  </si>
  <si>
    <t>2019年度市本级高校毕业生求职创业补贴</t>
  </si>
  <si>
    <t>2019年市级创新创业带动就业优质初创企业扶持</t>
  </si>
  <si>
    <t>2019年市级优质初创企业评选及项目路演</t>
  </si>
  <si>
    <t>2019年高校毕业生创新创业资助资金</t>
  </si>
  <si>
    <t>2018年度益阳市精准就业扶贫爱心单位扶持</t>
  </si>
  <si>
    <t>城乡就业服务工作推进培训班</t>
  </si>
  <si>
    <t>公共就业服务信息系统建设维护</t>
  </si>
  <si>
    <t>档案管理服务专项经费</t>
  </si>
  <si>
    <t>2019年星级基层公共就业服务平台以奖代补</t>
  </si>
  <si>
    <t>就业创业政策宣传</t>
  </si>
  <si>
    <t>失业人员和就业困难人员管理服务</t>
  </si>
  <si>
    <t>企业用工服务专项经费</t>
  </si>
  <si>
    <t>赫山区</t>
  </si>
  <si>
    <t>资阳区</t>
  </si>
  <si>
    <t>南县</t>
  </si>
  <si>
    <t>沅江市</t>
  </si>
  <si>
    <t>桃江县</t>
  </si>
  <si>
    <t>安化县</t>
  </si>
  <si>
    <t>大通湖区</t>
  </si>
  <si>
    <t>高新区</t>
  </si>
  <si>
    <t>市退役军人事务局</t>
  </si>
  <si>
    <t>市人力资源和社会保障局</t>
  </si>
  <si>
    <t>市就业服务中心</t>
  </si>
  <si>
    <t>湖南城市学院</t>
  </si>
  <si>
    <t>湖南工艺美术职业技术学院</t>
  </si>
  <si>
    <t>益阳医学高等专科学校</t>
  </si>
  <si>
    <t>益阳职业技术学院</t>
  </si>
  <si>
    <t>益阳高级技工学校</t>
  </si>
  <si>
    <t>益阳电脑美术职业学校</t>
  </si>
  <si>
    <t>合计</t>
  </si>
  <si>
    <t>资金来源</t>
  </si>
  <si>
    <t>1、湘财社指[2018]110号</t>
  </si>
  <si>
    <t>合    计</t>
  </si>
  <si>
    <t>附件2</t>
  </si>
  <si>
    <t>2019年市创新创业带动就业优质初创企业资金分配表</t>
  </si>
  <si>
    <t>序号</t>
  </si>
  <si>
    <t>企业名称</t>
  </si>
  <si>
    <t>分配金额</t>
  </si>
  <si>
    <t>湖南中亿现代农业发展有限公司★</t>
  </si>
  <si>
    <t>湖南砚清企业经营管理有限公司</t>
  </si>
  <si>
    <t>益阳欣博农业发展有限公司</t>
  </si>
  <si>
    <t>益阳市新枫林文化传媒有限公司</t>
  </si>
  <si>
    <t>益阳市赫山区赞歌农机专业合作社</t>
  </si>
  <si>
    <t>益阳市湘宏发农场有限公司</t>
  </si>
  <si>
    <t>益阳市赫山区恒茂农机专业合作社</t>
  </si>
  <si>
    <t>益阳远大建筑工业有限责任公司★</t>
  </si>
  <si>
    <t>益阳市天都塑料包装有限公司</t>
  </si>
  <si>
    <t>益阳军正生态水产养殖专业合作社</t>
  </si>
  <si>
    <t>益阳市资阳区旺民农机服务专业合作社</t>
  </si>
  <si>
    <t>益阳市过鹿坪渔业发展有限公司</t>
  </si>
  <si>
    <t>湖南茗诚茶叶有限公司</t>
  </si>
  <si>
    <t>益阳市资阳区时代水稻种植专业合作社</t>
  </si>
  <si>
    <t>益阳市资阳区超如家庭农场</t>
  </si>
  <si>
    <t>益阳市资阳区绿蔬源蔬菜种植专业合作社</t>
  </si>
  <si>
    <t>益阳市资阳区金鑫农机服务专业合作社</t>
  </si>
  <si>
    <t>益阳大不同种植专业合作社</t>
  </si>
  <si>
    <t>湖南哲龙科技有限公司★</t>
  </si>
  <si>
    <t>湖南捷创新材料有限公司★</t>
  </si>
  <si>
    <t>南县好彩包装制品印刷有限公司</t>
  </si>
  <si>
    <t>南县宇帆药材种植有限公司</t>
  </si>
  <si>
    <t>湖南星海运动用品有限公司★</t>
  </si>
  <si>
    <t>沅江绿洲农业综合开发有限公司</t>
  </si>
  <si>
    <t>沅江市黑土地生态特种水稻专业合作社</t>
  </si>
  <si>
    <t>沅江市杨梅姑娘果蔬专业合作社</t>
  </si>
  <si>
    <t>湖南壹方山水生态旅游发展有限责任公司★</t>
  </si>
  <si>
    <t>湖南山坡坡竹木科技有限公司</t>
  </si>
  <si>
    <t>桃江县天乐生态农业科技有限公司</t>
  </si>
  <si>
    <t>桃江县鑫山立体种养专业合作社</t>
  </si>
  <si>
    <t>六</t>
  </si>
  <si>
    <t>湖南俏花姐生态农业开发有限公司★</t>
  </si>
  <si>
    <t>湖南五道茶业有限公司</t>
  </si>
  <si>
    <t>安化百益中药材开发有限公司</t>
  </si>
  <si>
    <t>七</t>
  </si>
  <si>
    <t>金健粮食（益阳）有限公司★</t>
  </si>
  <si>
    <t>八</t>
  </si>
  <si>
    <t>湖南中科宇能科技有限公司★</t>
  </si>
  <si>
    <t>湖南苏普锐油气装备科技有限公司★</t>
  </si>
  <si>
    <t>益阳五八众创创业服务有限公司</t>
  </si>
  <si>
    <t>湖南合优聚创企业管理有限公司</t>
  </si>
  <si>
    <t>湖南辣当当企业管理有限公司</t>
  </si>
  <si>
    <t>益阳市响当当物流信息服务有限公司</t>
  </si>
  <si>
    <t>湖南康万和医药器械有限公司</t>
  </si>
  <si>
    <t>湖南湘燕食品有限公司</t>
  </si>
  <si>
    <t>湖南承启文化传播有限公司</t>
  </si>
  <si>
    <t>益阳市童星制衣有限公司</t>
  </si>
  <si>
    <t>湖南奥冠斯模具科技有限公司</t>
  </si>
  <si>
    <t>湖南碰嘴食品有限公司</t>
  </si>
  <si>
    <t>注：带“★”的企业为排名前10的企业。</t>
  </si>
  <si>
    <t>附件3</t>
  </si>
  <si>
    <t>2019年度益阳市高校毕业生创新创业资助资金分配表</t>
  </si>
  <si>
    <t>项目名称</t>
  </si>
  <si>
    <t>申请人</t>
  </si>
  <si>
    <t>身份证编号</t>
  </si>
  <si>
    <t>学历</t>
  </si>
  <si>
    <t>毕业
时间</t>
  </si>
  <si>
    <t>工商注
册时间</t>
  </si>
  <si>
    <t>联系电话</t>
  </si>
  <si>
    <t>资助金额
（万元）</t>
  </si>
  <si>
    <t>银行账号信息</t>
  </si>
  <si>
    <t>户名</t>
  </si>
  <si>
    <t>开户行</t>
  </si>
  <si>
    <t>账号</t>
  </si>
  <si>
    <t>一、赫山区</t>
  </si>
  <si>
    <t>1</t>
  </si>
  <si>
    <t>赫山区沧水铺阳光家电</t>
  </si>
  <si>
    <t>杨娟</t>
  </si>
  <si>
    <t>43090319961111332X</t>
  </si>
  <si>
    <t>本科</t>
  </si>
  <si>
    <t>201706</t>
  </si>
  <si>
    <t>益阳农商银行</t>
  </si>
  <si>
    <t>6230901807030389295</t>
  </si>
  <si>
    <t>2</t>
  </si>
  <si>
    <t>益阳启诚财务咨询服务有限公司</t>
  </si>
  <si>
    <t>王姣</t>
  </si>
  <si>
    <t>430902199711258749</t>
  </si>
  <si>
    <t>201806</t>
  </si>
  <si>
    <t>201809</t>
  </si>
  <si>
    <t>长沙银行</t>
  </si>
  <si>
    <t>810000116136000001</t>
  </si>
  <si>
    <t>3</t>
  </si>
  <si>
    <t>赫山区八字哨镇张新发槟榔门店</t>
  </si>
  <si>
    <t>陈思师</t>
  </si>
  <si>
    <t>430902199507058029</t>
  </si>
  <si>
    <t>201801</t>
  </si>
  <si>
    <t>中国邮政银行</t>
  </si>
  <si>
    <t>6217995610011891568</t>
  </si>
  <si>
    <t>4</t>
  </si>
  <si>
    <t>湖南凤鸣文化传播有限公司</t>
  </si>
  <si>
    <t>任俊</t>
  </si>
  <si>
    <t>370283199507058313</t>
  </si>
  <si>
    <t>交通银行</t>
  </si>
  <si>
    <t>6222604390002384013</t>
  </si>
  <si>
    <t>5</t>
  </si>
  <si>
    <t>赫山区小王农产品销售中心</t>
  </si>
  <si>
    <t>王晟</t>
  </si>
  <si>
    <t>430903199705304514</t>
  </si>
  <si>
    <t>建设银行</t>
  </si>
  <si>
    <t>6217002920119058544</t>
  </si>
  <si>
    <t>6</t>
  </si>
  <si>
    <t>赫山区一六八特色饭庄</t>
  </si>
  <si>
    <t>陈玲</t>
  </si>
  <si>
    <t>430902199310066527</t>
  </si>
  <si>
    <t>201807</t>
  </si>
  <si>
    <t>6217002920108111486</t>
  </si>
  <si>
    <t>二、资阳区</t>
  </si>
  <si>
    <t>7</t>
  </si>
  <si>
    <t>益阳市资阳区安娜餐馆</t>
  </si>
  <si>
    <t>王安娜</t>
  </si>
  <si>
    <t>430902199511208763</t>
  </si>
  <si>
    <t>专科</t>
  </si>
  <si>
    <t>201905</t>
  </si>
  <si>
    <t>13973789868</t>
  </si>
  <si>
    <t>中国农业银行</t>
  </si>
  <si>
    <t>6230521380017409478</t>
  </si>
  <si>
    <t>8</t>
  </si>
  <si>
    <t>益阳市资阳区多多服装店</t>
  </si>
  <si>
    <t>夏凡</t>
  </si>
  <si>
    <t>430903199708093927</t>
  </si>
  <si>
    <t>13574721651</t>
  </si>
  <si>
    <t>中国农业银行长沙铁道支行</t>
  </si>
  <si>
    <t>6228481099306174070</t>
  </si>
  <si>
    <t>9</t>
  </si>
  <si>
    <t>益阳市资阳区慧慧船王服装店</t>
  </si>
  <si>
    <t>伍智慧</t>
  </si>
  <si>
    <t>430923199508202020</t>
  </si>
  <si>
    <t>201904</t>
  </si>
  <si>
    <r>
      <rPr>
        <sz val="10"/>
        <rFont val="宋体"/>
        <family val="0"/>
      </rPr>
      <t>1</t>
    </r>
    <r>
      <rPr>
        <sz val="10"/>
        <rFont val="宋体"/>
        <family val="0"/>
      </rPr>
      <t>5073751193</t>
    </r>
  </si>
  <si>
    <t>中国建设银行长沙神龙支行</t>
  </si>
  <si>
    <t>6217002920119945245</t>
  </si>
  <si>
    <t>10</t>
  </si>
  <si>
    <t>益阳市资阳区婧婧安卡米童装店</t>
  </si>
  <si>
    <t>伍婧</t>
  </si>
  <si>
    <t>430923199508062064</t>
  </si>
  <si>
    <t>18173706201</t>
  </si>
  <si>
    <t>中国邮政银行安化大福支行</t>
  </si>
  <si>
    <t>621795610004031255</t>
  </si>
  <si>
    <t>11</t>
  </si>
  <si>
    <t>益阳市资阳区娜娜鲜果零食店</t>
  </si>
  <si>
    <t>文娜</t>
  </si>
  <si>
    <t>430923199610232023</t>
  </si>
  <si>
    <t>13873789118</t>
  </si>
  <si>
    <t>中国建设银行常德武陵支行</t>
  </si>
  <si>
    <t>6217003000103684446</t>
  </si>
  <si>
    <t>三、高新区</t>
  </si>
  <si>
    <t>12</t>
  </si>
  <si>
    <t>益阳高新新万水果店</t>
  </si>
  <si>
    <t>莫嘉欣</t>
  </si>
  <si>
    <t>430903199702150046</t>
  </si>
  <si>
    <t>18973774199</t>
  </si>
  <si>
    <t>建设银行康复路支行</t>
  </si>
  <si>
    <t>6217003010103117917</t>
  </si>
  <si>
    <t>13</t>
  </si>
  <si>
    <t>益阳市高新区高飞滑板工作室</t>
  </si>
  <si>
    <t>郭永政</t>
  </si>
  <si>
    <t>370124199410150011</t>
  </si>
  <si>
    <t>中国建设银行益阳银城支行</t>
  </si>
  <si>
    <t>6217003010106703671</t>
  </si>
  <si>
    <t>14</t>
  </si>
  <si>
    <t>益阳嘉仁校友文化传播有限公司</t>
  </si>
  <si>
    <t>薛保刚</t>
  </si>
  <si>
    <t>410822199405082016</t>
  </si>
  <si>
    <t>201709</t>
  </si>
  <si>
    <t>15116725627</t>
  </si>
  <si>
    <t>长沙银行股份有限公司益阳分行</t>
  </si>
  <si>
    <t>800262049609010</t>
  </si>
  <si>
    <t>15</t>
  </si>
  <si>
    <t xml:space="preserve">益阳市赫山区丹心卓艺艺术工作室 </t>
  </si>
  <si>
    <t>王丹丹</t>
  </si>
  <si>
    <t>410327199406277629</t>
  </si>
  <si>
    <t>13207370027</t>
  </si>
  <si>
    <t>交通银行(益阳分行营业部) </t>
  </si>
  <si>
    <t>6222624390002598683</t>
  </si>
  <si>
    <t>16</t>
  </si>
  <si>
    <t>益阳市高新区杨杨花影坊</t>
  </si>
  <si>
    <t>杨菊莲</t>
  </si>
  <si>
    <t>433122199510211527</t>
  </si>
  <si>
    <t>18207371362</t>
  </si>
  <si>
    <t>中国建设银行桃花仑支行</t>
  </si>
  <si>
    <t>6230943040000051931</t>
  </si>
  <si>
    <t>17</t>
  </si>
  <si>
    <t>益阳高新咚咚凉面早餐店</t>
  </si>
  <si>
    <t>吴大萍</t>
  </si>
  <si>
    <t>620121199507165060</t>
  </si>
  <si>
    <t>201703</t>
  </si>
  <si>
    <t>15273728576</t>
  </si>
  <si>
    <t>中国银行益阳市桃花仑支行</t>
  </si>
  <si>
    <t>6215697500011614224</t>
  </si>
  <si>
    <t>合     计</t>
  </si>
  <si>
    <t>附件4</t>
  </si>
  <si>
    <t>2018年度益阳市精准就业扶贫爱心单位资金分配表</t>
  </si>
  <si>
    <t>区县市、单位</t>
  </si>
  <si>
    <t>湖南艾华集团股份有限公司</t>
  </si>
  <si>
    <t>湖南凯特密欧服饰有限公司</t>
  </si>
  <si>
    <t>湖南口味王集团有限责任公司</t>
  </si>
  <si>
    <t>湖南新马制衣有限公司</t>
  </si>
  <si>
    <t>安化县木子宏远鞋厂</t>
  </si>
  <si>
    <t>附件5</t>
  </si>
  <si>
    <t>2019年市基层公共就业服务星级平台补助资金分配表</t>
  </si>
  <si>
    <t>区县（市）、乡镇（街道）、社区（村）名称</t>
  </si>
  <si>
    <t>赫山区就业服务中心</t>
  </si>
  <si>
    <t>沧水铺镇人社服务中心</t>
  </si>
  <si>
    <t>欧江岔镇人社服务中心</t>
  </si>
  <si>
    <t>龙光桥镇人社服务中心</t>
  </si>
  <si>
    <t>岳家桥镇人社服务中心</t>
  </si>
  <si>
    <t>桃花仑街道人社服务中心</t>
  </si>
  <si>
    <t>新华社区人社服务站</t>
  </si>
  <si>
    <t>银东社区人社服务站</t>
  </si>
  <si>
    <t>洪家村社区人社服务站</t>
  </si>
  <si>
    <t>梓山社区人社服务站</t>
  </si>
  <si>
    <t>云峰社区人社服务站</t>
  </si>
  <si>
    <t>茶亭街社区人社服务站</t>
  </si>
  <si>
    <t>桃花仑社区人社服务站</t>
  </si>
  <si>
    <t>秀峰社区人社服务站</t>
  </si>
  <si>
    <t>志溪河社区人社服务站</t>
  </si>
  <si>
    <t>黄家桥村人社服务站</t>
  </si>
  <si>
    <t>金河村人社服务站</t>
  </si>
  <si>
    <t>沙岭村人社服务站</t>
  </si>
  <si>
    <t>新沙村人社服务站</t>
  </si>
  <si>
    <t>金石村人社服务站</t>
  </si>
  <si>
    <t>蛇山村人社服务站</t>
  </si>
  <si>
    <t>天成垸村人社服务站</t>
  </si>
  <si>
    <t>五龙坝村人社服务站</t>
  </si>
  <si>
    <t>阳和村人社服务站</t>
  </si>
  <si>
    <t>飞龙寺村人社服务站</t>
  </si>
  <si>
    <t>石坝口村人社服务站</t>
  </si>
  <si>
    <t>资阳区就业服务中心</t>
  </si>
  <si>
    <t>大码头街道人社服务中心</t>
  </si>
  <si>
    <t>沙头镇人社服务中心</t>
  </si>
  <si>
    <t>新桥河镇人社服务中心</t>
  </si>
  <si>
    <t>金花坪社区人社服务站</t>
  </si>
  <si>
    <t>南岳宫社区人社服务站</t>
  </si>
  <si>
    <t>建设街社区人社服务站</t>
  </si>
  <si>
    <t>迎风桥社区人社服务站</t>
  </si>
  <si>
    <t>鹅羊池社区人社服务站</t>
  </si>
  <si>
    <t>海南塘社区人社服务站</t>
  </si>
  <si>
    <t>金桥村人社服务站</t>
  </si>
  <si>
    <t>紫薇村人社服务站</t>
  </si>
  <si>
    <t>和利村人社服务站</t>
  </si>
  <si>
    <t>东新村人社服务站</t>
  </si>
  <si>
    <t>邹家桥村人社服务站</t>
  </si>
  <si>
    <t>先锋桥村人社服务站</t>
  </si>
  <si>
    <t>南门桥村人社服务站</t>
  </si>
  <si>
    <t>堤南村人社服务站</t>
  </si>
  <si>
    <t>南县就业服务中心</t>
  </si>
  <si>
    <t>明山头镇人社服务中心</t>
  </si>
  <si>
    <t>厂窖镇人社服务中心</t>
  </si>
  <si>
    <t>河口社区人社服务站</t>
  </si>
  <si>
    <t>游港社区人社服务站</t>
  </si>
  <si>
    <t>天然港村人社服务站</t>
  </si>
  <si>
    <t>曹家铺村人社服务站</t>
  </si>
  <si>
    <t>窑嘴村人社服务站</t>
  </si>
  <si>
    <t>新安村人社服务站</t>
  </si>
  <si>
    <t>创丰村人社服务站</t>
  </si>
  <si>
    <t>南大镇人社服务中心</t>
  </si>
  <si>
    <t>振兴社区人社服务站</t>
  </si>
  <si>
    <t>新建社区人社服务站</t>
  </si>
  <si>
    <t>石东港村人社服务站</t>
  </si>
  <si>
    <t>杨梅山村人社服务站</t>
  </si>
  <si>
    <t>紫红州村人社服务站</t>
  </si>
  <si>
    <t>莲花村人社服务站</t>
  </si>
  <si>
    <t>修山镇人社服务中心</t>
  </si>
  <si>
    <t>沾溪镇人社服务中心</t>
  </si>
  <si>
    <t>灰山港镇人社服务中心</t>
  </si>
  <si>
    <t>资江路社区人社服务站</t>
  </si>
  <si>
    <t>跑马坡社区人社服务站</t>
  </si>
  <si>
    <t>陈家湾村人社服务站</t>
  </si>
  <si>
    <t>易家坊村人社服务站</t>
  </si>
  <si>
    <t>松木塘村人社服务站</t>
  </si>
  <si>
    <t>三塘湾村人社服务站</t>
  </si>
  <si>
    <t>连河冲村人社服务站</t>
  </si>
  <si>
    <t>罗溪村人社服务站</t>
  </si>
  <si>
    <t>高峰村人社服务站</t>
  </si>
  <si>
    <t>安化县就业服务中心</t>
  </si>
  <si>
    <t>仙溪镇人社服务中心</t>
  </si>
  <si>
    <t>大福镇人社服务中心</t>
  </si>
  <si>
    <t>乐安镇人社服务中心</t>
  </si>
  <si>
    <t>东坪镇人社服务中心</t>
  </si>
  <si>
    <t>敷溪社区人社服务站</t>
  </si>
  <si>
    <t>金鸡社区人社服务站</t>
  </si>
  <si>
    <t>仙溪社区人社服务站</t>
  </si>
  <si>
    <t>和平社区人社服务站</t>
  </si>
  <si>
    <t>马塘社区人社服务站</t>
  </si>
  <si>
    <t>木子社区人社服务站</t>
  </si>
  <si>
    <t>角塘村人社服务站</t>
  </si>
  <si>
    <t>黄泥村人社服务站</t>
  </si>
  <si>
    <t>双江口村人社服务站</t>
  </si>
  <si>
    <t>板溪村人社服务站</t>
  </si>
  <si>
    <t>淘金村人社服务站</t>
  </si>
  <si>
    <t>合振村人社服务站</t>
  </si>
  <si>
    <t>梅溪村人社服务站</t>
  </si>
  <si>
    <t>洞天村人社服务站</t>
  </si>
  <si>
    <t>兰溪村人社服务站</t>
  </si>
  <si>
    <t>泉塘村人社服务站</t>
  </si>
  <si>
    <t>常安村人社服务站</t>
  </si>
  <si>
    <t>祝丰村人社服务站</t>
  </si>
  <si>
    <t>金桥社区人社服务站</t>
  </si>
  <si>
    <t>南京湖村人社服务站</t>
  </si>
  <si>
    <t>海棠社区人社服务站</t>
  </si>
  <si>
    <t>渠江社区人社服务站</t>
  </si>
  <si>
    <t>2、市级社会保障配套支出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</si>
</sst>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方正仿宋_GBK"/>
      <family val="0"/>
    </font>
    <font>
      <sz val="18"/>
      <name val="方正小标宋简体"/>
      <family val="0"/>
    </font>
    <font>
      <sz val="11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b/>
      <sz val="8"/>
      <name val="宋体"/>
      <family val="0"/>
    </font>
    <font>
      <sz val="17"/>
      <name val="方正小标宋简体"/>
      <family val="0"/>
    </font>
    <font>
      <sz val="9"/>
      <name val="宋体"/>
      <family val="0"/>
    </font>
    <font>
      <sz val="22"/>
      <name val="方正仿宋_GBK"/>
      <family val="0"/>
    </font>
    <font>
      <sz val="28"/>
      <name val="方正小标宋简体"/>
      <family val="0"/>
    </font>
    <font>
      <sz val="12"/>
      <name val="方正仿宋_GBK"/>
      <family val="0"/>
    </font>
    <font>
      <b/>
      <sz val="14"/>
      <name val="方正仿宋_GBK"/>
      <family val="0"/>
    </font>
    <font>
      <sz val="14"/>
      <name val="方正仿宋_GBK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23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176" fontId="58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176" fontId="59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horizontal="center" vertical="center"/>
    </xf>
    <xf numFmtId="49" fontId="9" fillId="0" borderId="9" xfId="41" applyNumberFormat="1" applyFont="1" applyFill="1" applyBorder="1" applyAlignment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9" xfId="40" applyNumberFormat="1" applyFont="1" applyBorder="1" applyAlignment="1">
      <alignment horizontal="left" vertical="center" wrapText="1"/>
      <protection/>
    </xf>
    <xf numFmtId="49" fontId="10" fillId="0" borderId="9" xfId="40" applyNumberFormat="1" applyFont="1" applyBorder="1" applyAlignment="1">
      <alignment horizontal="center" vertical="center" wrapText="1"/>
      <protection/>
    </xf>
    <xf numFmtId="0" fontId="11" fillId="0" borderId="9" xfId="40" applyFont="1" applyBorder="1" applyAlignment="1">
      <alignment horizontal="center" vertical="center"/>
      <protection/>
    </xf>
    <xf numFmtId="49" fontId="10" fillId="0" borderId="9" xfId="40" applyNumberFormat="1" applyFont="1" applyFill="1" applyBorder="1" applyAlignment="1">
      <alignment horizontal="center" vertical="center" wrapText="1"/>
      <protection/>
    </xf>
    <xf numFmtId="49" fontId="10" fillId="0" borderId="9" xfId="42" applyNumberFormat="1" applyFont="1" applyFill="1" applyBorder="1" applyAlignment="1">
      <alignment horizontal="center" vertical="center" wrapText="1"/>
      <protection/>
    </xf>
    <xf numFmtId="49" fontId="10" fillId="0" borderId="9" xfId="40" applyNumberFormat="1" applyFont="1" applyFill="1" applyBorder="1" applyAlignment="1">
      <alignment horizontal="center" vertical="center"/>
      <protection/>
    </xf>
    <xf numFmtId="0" fontId="60" fillId="0" borderId="9" xfId="0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 wrapText="1"/>
    </xf>
    <xf numFmtId="49" fontId="60" fillId="0" borderId="9" xfId="42" applyNumberFormat="1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/>
    </xf>
    <xf numFmtId="176" fontId="9" fillId="0" borderId="9" xfId="41" applyNumberFormat="1" applyFont="1" applyFill="1" applyBorder="1" applyAlignment="1">
      <alignment horizontal="center" vertical="center" wrapText="1"/>
      <protection/>
    </xf>
    <xf numFmtId="176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vertical="center"/>
    </xf>
    <xf numFmtId="176" fontId="10" fillId="0" borderId="9" xfId="40" applyNumberFormat="1" applyFont="1" applyBorder="1" applyAlignment="1">
      <alignment horizontal="center" vertical="center" wrapText="1"/>
      <protection/>
    </xf>
    <xf numFmtId="49" fontId="12" fillId="0" borderId="9" xfId="40" applyNumberFormat="1" applyFont="1" applyBorder="1" applyAlignment="1">
      <alignment horizontal="center" vertical="center" wrapText="1"/>
      <protection/>
    </xf>
    <xf numFmtId="49" fontId="12" fillId="0" borderId="9" xfId="40" applyNumberFormat="1" applyFont="1" applyBorder="1" applyAlignment="1">
      <alignment horizontal="left" vertical="center" wrapText="1"/>
      <protection/>
    </xf>
    <xf numFmtId="176" fontId="9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vertical="center" wrapText="1"/>
    </xf>
    <xf numFmtId="49" fontId="12" fillId="0" borderId="9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vertical="center"/>
    </xf>
    <xf numFmtId="49" fontId="61" fillId="0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176" fontId="20" fillId="0" borderId="9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vertical="center" wrapText="1"/>
    </xf>
    <xf numFmtId="176" fontId="19" fillId="0" borderId="9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49" fontId="9" fillId="0" borderId="9" xfId="41" applyNumberFormat="1" applyFont="1" applyFill="1" applyBorder="1" applyAlignment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76" fontId="9" fillId="0" borderId="9" xfId="41" applyNumberFormat="1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="70" zoomScaleNormal="70" zoomScalePageLayoutView="0" workbookViewId="0" topLeftCell="A1">
      <selection activeCell="K15" sqref="K15"/>
    </sheetView>
  </sheetViews>
  <sheetFormatPr defaultColWidth="9.00390625" defaultRowHeight="14.25"/>
  <cols>
    <col min="1" max="1" width="28.875" style="3" customWidth="1"/>
    <col min="2" max="3" width="14.875" style="4" customWidth="1"/>
    <col min="4" max="4" width="12.375" style="4" customWidth="1"/>
    <col min="5" max="5" width="11.50390625" style="4" customWidth="1"/>
    <col min="6" max="7" width="14.375" style="4" customWidth="1"/>
    <col min="8" max="8" width="13.875" style="4" customWidth="1"/>
    <col min="9" max="9" width="16.375" style="4" customWidth="1"/>
    <col min="10" max="10" width="13.75390625" style="4" customWidth="1"/>
    <col min="11" max="11" width="12.50390625" style="4" customWidth="1"/>
    <col min="12" max="12" width="14.125" style="4" customWidth="1"/>
    <col min="13" max="15" width="11.75390625" style="4" customWidth="1"/>
    <col min="16" max="16" width="13.75390625" style="4" customWidth="1"/>
    <col min="17" max="19" width="11.125" style="4" customWidth="1"/>
    <col min="20" max="20" width="12.75390625" style="0" customWidth="1"/>
  </cols>
  <sheetData>
    <row r="1" ht="27">
      <c r="A1" s="55" t="s">
        <v>0</v>
      </c>
    </row>
    <row r="2" spans="1:20" ht="31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3:20" ht="19.5" customHeight="1">
      <c r="M3" s="70" t="s">
        <v>2</v>
      </c>
      <c r="N3" s="70"/>
      <c r="O3" s="70"/>
      <c r="P3" s="70"/>
      <c r="Q3" s="70"/>
      <c r="R3" s="70"/>
      <c r="S3" s="70"/>
      <c r="T3" s="70"/>
    </row>
    <row r="4" spans="1:20" s="53" customFormat="1" ht="26.25" customHeight="1">
      <c r="A4" s="86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  <c r="M4" s="72"/>
      <c r="N4" s="72"/>
      <c r="O4" s="72"/>
      <c r="P4" s="72"/>
      <c r="Q4" s="72"/>
      <c r="R4" s="72"/>
      <c r="S4" s="72"/>
      <c r="T4" s="73"/>
    </row>
    <row r="5" spans="1:20" s="53" customFormat="1" ht="26.25" customHeight="1">
      <c r="A5" s="86"/>
      <c r="B5" s="74" t="s">
        <v>4</v>
      </c>
      <c r="C5" s="71"/>
      <c r="D5" s="71"/>
      <c r="E5" s="71"/>
      <c r="F5" s="73"/>
      <c r="G5" s="56" t="s">
        <v>5</v>
      </c>
      <c r="H5" s="56" t="s">
        <v>6</v>
      </c>
      <c r="I5" s="75" t="s">
        <v>7</v>
      </c>
      <c r="J5" s="75"/>
      <c r="K5" s="75"/>
      <c r="L5" s="74" t="s">
        <v>8</v>
      </c>
      <c r="M5" s="71"/>
      <c r="N5" s="71"/>
      <c r="O5" s="71"/>
      <c r="P5" s="71"/>
      <c r="Q5" s="71"/>
      <c r="R5" s="71"/>
      <c r="S5" s="73"/>
      <c r="T5" s="87" t="s">
        <v>9</v>
      </c>
    </row>
    <row r="6" spans="1:20" s="54" customFormat="1" ht="36" customHeight="1">
      <c r="A6" s="86"/>
      <c r="B6" s="76" t="s">
        <v>10</v>
      </c>
      <c r="C6" s="77"/>
      <c r="D6" s="77"/>
      <c r="E6" s="77"/>
      <c r="F6" s="78"/>
      <c r="G6" s="57" t="s">
        <v>11</v>
      </c>
      <c r="H6" s="57" t="s">
        <v>12</v>
      </c>
      <c r="I6" s="79" t="s">
        <v>13</v>
      </c>
      <c r="J6" s="79"/>
      <c r="K6" s="79"/>
      <c r="L6" s="76" t="s">
        <v>14</v>
      </c>
      <c r="M6" s="77"/>
      <c r="N6" s="77"/>
      <c r="O6" s="77"/>
      <c r="P6" s="77"/>
      <c r="Q6" s="77"/>
      <c r="R6" s="77"/>
      <c r="S6" s="78"/>
      <c r="T6" s="87"/>
    </row>
    <row r="7" spans="1:20" s="54" customFormat="1" ht="76.5" customHeight="1">
      <c r="A7" s="86"/>
      <c r="B7" s="58" t="s">
        <v>15</v>
      </c>
      <c r="C7" s="58" t="s">
        <v>16</v>
      </c>
      <c r="D7" s="58" t="s">
        <v>17</v>
      </c>
      <c r="E7" s="58" t="s">
        <v>18</v>
      </c>
      <c r="F7" s="58" t="s">
        <v>19</v>
      </c>
      <c r="G7" s="58" t="s">
        <v>20</v>
      </c>
      <c r="H7" s="58" t="s">
        <v>21</v>
      </c>
      <c r="I7" s="58" t="s">
        <v>22</v>
      </c>
      <c r="J7" s="58" t="s">
        <v>23</v>
      </c>
      <c r="K7" s="58" t="s">
        <v>24</v>
      </c>
      <c r="L7" s="58" t="s">
        <v>25</v>
      </c>
      <c r="M7" s="58" t="s">
        <v>26</v>
      </c>
      <c r="N7" s="58" t="s">
        <v>27</v>
      </c>
      <c r="O7" s="58" t="s">
        <v>28</v>
      </c>
      <c r="P7" s="58" t="s">
        <v>29</v>
      </c>
      <c r="Q7" s="58" t="s">
        <v>30</v>
      </c>
      <c r="R7" s="58" t="s">
        <v>31</v>
      </c>
      <c r="S7" s="58" t="s">
        <v>32</v>
      </c>
      <c r="T7" s="88"/>
    </row>
    <row r="8" spans="1:20" s="1" customFormat="1" ht="22.5" customHeight="1">
      <c r="A8" s="59" t="s">
        <v>33</v>
      </c>
      <c r="B8" s="60"/>
      <c r="C8" s="60"/>
      <c r="D8" s="60"/>
      <c r="E8" s="60"/>
      <c r="F8" s="60"/>
      <c r="G8" s="60"/>
      <c r="H8" s="60"/>
      <c r="I8" s="60">
        <v>40</v>
      </c>
      <c r="J8" s="60"/>
      <c r="K8" s="60">
        <v>12</v>
      </c>
      <c r="L8" s="60">
        <v>10</v>
      </c>
      <c r="M8" s="60"/>
      <c r="N8" s="60"/>
      <c r="O8" s="60"/>
      <c r="P8" s="60">
        <v>105</v>
      </c>
      <c r="Q8" s="60"/>
      <c r="R8" s="60"/>
      <c r="S8" s="60"/>
      <c r="T8" s="60">
        <f>SUM(B8:S8)</f>
        <v>167</v>
      </c>
    </row>
    <row r="9" spans="1:20" s="1" customFormat="1" ht="22.5" customHeight="1">
      <c r="A9" s="59" t="s">
        <v>34</v>
      </c>
      <c r="B9" s="60"/>
      <c r="C9" s="60"/>
      <c r="D9" s="60"/>
      <c r="E9" s="60"/>
      <c r="F9" s="60"/>
      <c r="G9" s="60"/>
      <c r="H9" s="60"/>
      <c r="I9" s="60">
        <v>60</v>
      </c>
      <c r="J9" s="60"/>
      <c r="K9" s="60">
        <v>10</v>
      </c>
      <c r="L9" s="60">
        <v>5</v>
      </c>
      <c r="M9" s="60"/>
      <c r="N9" s="60"/>
      <c r="O9" s="60"/>
      <c r="P9" s="60">
        <v>73</v>
      </c>
      <c r="Q9" s="60"/>
      <c r="R9" s="60"/>
      <c r="S9" s="60"/>
      <c r="T9" s="60">
        <f aca="true" t="shared" si="0" ref="T9:T24">SUM(B9:S9)</f>
        <v>148</v>
      </c>
    </row>
    <row r="10" spans="1:20" s="1" customFormat="1" ht="22.5" customHeight="1">
      <c r="A10" s="59" t="s">
        <v>35</v>
      </c>
      <c r="B10" s="60"/>
      <c r="C10" s="60"/>
      <c r="D10" s="60"/>
      <c r="E10" s="60"/>
      <c r="F10" s="60"/>
      <c r="G10" s="60"/>
      <c r="H10" s="60"/>
      <c r="I10" s="60">
        <v>30</v>
      </c>
      <c r="J10" s="60"/>
      <c r="L10" s="60"/>
      <c r="M10" s="60"/>
      <c r="N10" s="60"/>
      <c r="O10" s="60"/>
      <c r="P10" s="60">
        <v>41</v>
      </c>
      <c r="Q10" s="60"/>
      <c r="R10" s="60"/>
      <c r="S10" s="60"/>
      <c r="T10" s="60">
        <f t="shared" si="0"/>
        <v>71</v>
      </c>
    </row>
    <row r="11" spans="1:20" s="1" customFormat="1" ht="22.5" customHeight="1">
      <c r="A11" s="59" t="s">
        <v>36</v>
      </c>
      <c r="B11" s="60"/>
      <c r="C11" s="60"/>
      <c r="D11" s="60"/>
      <c r="E11" s="60"/>
      <c r="F11" s="60"/>
      <c r="G11" s="60"/>
      <c r="H11" s="60"/>
      <c r="I11" s="60">
        <v>25</v>
      </c>
      <c r="J11" s="60"/>
      <c r="K11" s="60"/>
      <c r="L11" s="60">
        <v>5</v>
      </c>
      <c r="M11" s="60"/>
      <c r="N11" s="60"/>
      <c r="O11" s="60"/>
      <c r="P11" s="60">
        <v>28</v>
      </c>
      <c r="Q11" s="60"/>
      <c r="R11" s="60"/>
      <c r="S11" s="60"/>
      <c r="T11" s="60">
        <f t="shared" si="0"/>
        <v>58</v>
      </c>
    </row>
    <row r="12" spans="1:20" s="1" customFormat="1" ht="22.5" customHeight="1">
      <c r="A12" s="59" t="s">
        <v>37</v>
      </c>
      <c r="B12" s="60"/>
      <c r="C12" s="60"/>
      <c r="D12" s="60"/>
      <c r="E12" s="60"/>
      <c r="F12" s="60">
        <v>500</v>
      </c>
      <c r="G12" s="60"/>
      <c r="H12" s="60"/>
      <c r="I12" s="60">
        <v>25</v>
      </c>
      <c r="J12" s="60"/>
      <c r="K12" s="60"/>
      <c r="L12" s="60"/>
      <c r="M12" s="60"/>
      <c r="N12" s="60"/>
      <c r="O12" s="60"/>
      <c r="P12" s="60">
        <v>48</v>
      </c>
      <c r="Q12" s="60"/>
      <c r="R12" s="60"/>
      <c r="S12" s="60"/>
      <c r="T12" s="60">
        <f t="shared" si="0"/>
        <v>573</v>
      </c>
    </row>
    <row r="13" spans="1:20" s="1" customFormat="1" ht="22.5" customHeight="1">
      <c r="A13" s="59" t="s">
        <v>38</v>
      </c>
      <c r="B13" s="60"/>
      <c r="C13" s="60"/>
      <c r="D13" s="60"/>
      <c r="E13" s="60"/>
      <c r="F13" s="60"/>
      <c r="G13" s="60"/>
      <c r="H13" s="60"/>
      <c r="I13" s="60">
        <v>20</v>
      </c>
      <c r="J13" s="60"/>
      <c r="K13" s="60"/>
      <c r="L13" s="60">
        <v>5</v>
      </c>
      <c r="M13" s="60"/>
      <c r="N13" s="60"/>
      <c r="O13" s="60"/>
      <c r="P13" s="60">
        <v>97</v>
      </c>
      <c r="Q13" s="60"/>
      <c r="R13" s="60"/>
      <c r="S13" s="60"/>
      <c r="T13" s="60">
        <f t="shared" si="0"/>
        <v>122</v>
      </c>
    </row>
    <row r="14" spans="1:20" s="1" customFormat="1" ht="22.5" customHeight="1">
      <c r="A14" s="59" t="s">
        <v>39</v>
      </c>
      <c r="B14" s="60"/>
      <c r="C14" s="60"/>
      <c r="D14" s="60"/>
      <c r="E14" s="60"/>
      <c r="F14" s="60"/>
      <c r="G14" s="60"/>
      <c r="H14" s="60"/>
      <c r="I14" s="60">
        <v>10</v>
      </c>
      <c r="J14" s="60"/>
      <c r="K14" s="60"/>
      <c r="L14" s="60"/>
      <c r="M14" s="60"/>
      <c r="N14" s="60"/>
      <c r="O14" s="60"/>
      <c r="P14" s="60">
        <v>8</v>
      </c>
      <c r="Q14" s="60"/>
      <c r="R14" s="60"/>
      <c r="S14" s="60"/>
      <c r="T14" s="60">
        <f t="shared" si="0"/>
        <v>18</v>
      </c>
    </row>
    <row r="15" spans="1:20" s="1" customFormat="1" ht="22.5" customHeight="1">
      <c r="A15" s="59" t="s">
        <v>40</v>
      </c>
      <c r="B15" s="60"/>
      <c r="C15" s="60"/>
      <c r="D15" s="60"/>
      <c r="E15" s="60"/>
      <c r="F15" s="60"/>
      <c r="G15" s="60"/>
      <c r="H15" s="60"/>
      <c r="I15" s="60">
        <v>70</v>
      </c>
      <c r="J15" s="60"/>
      <c r="K15" s="60">
        <v>12</v>
      </c>
      <c r="L15" s="60"/>
      <c r="M15" s="60"/>
      <c r="N15" s="60"/>
      <c r="O15" s="60"/>
      <c r="P15" s="60">
        <v>4</v>
      </c>
      <c r="Q15" s="60"/>
      <c r="R15" s="60"/>
      <c r="S15" s="60"/>
      <c r="T15" s="60">
        <f t="shared" si="0"/>
        <v>86</v>
      </c>
    </row>
    <row r="16" spans="1:20" s="1" customFormat="1" ht="22.5" customHeight="1">
      <c r="A16" s="59" t="s">
        <v>41</v>
      </c>
      <c r="B16" s="60"/>
      <c r="C16" s="60"/>
      <c r="D16" s="60">
        <v>200.09</v>
      </c>
      <c r="E16" s="60">
        <v>14.47</v>
      </c>
      <c r="F16" s="60"/>
      <c r="G16" s="60">
        <v>68.92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f t="shared" si="0"/>
        <v>283.48</v>
      </c>
    </row>
    <row r="17" spans="1:20" s="1" customFormat="1" ht="22.5" customHeight="1">
      <c r="A17" s="59" t="s">
        <v>42</v>
      </c>
      <c r="B17" s="60">
        <v>9.3</v>
      </c>
      <c r="C17" s="60">
        <v>6.54</v>
      </c>
      <c r="D17" s="60"/>
      <c r="E17" s="60"/>
      <c r="F17" s="60"/>
      <c r="G17" s="60"/>
      <c r="H17" s="60"/>
      <c r="I17" s="60"/>
      <c r="J17" s="60">
        <v>5.79</v>
      </c>
      <c r="K17" s="60"/>
      <c r="L17" s="60"/>
      <c r="M17" s="60"/>
      <c r="N17" s="60">
        <v>60</v>
      </c>
      <c r="O17" s="60">
        <v>65.94</v>
      </c>
      <c r="P17" s="60"/>
      <c r="Q17" s="60">
        <v>10.37</v>
      </c>
      <c r="R17" s="60">
        <v>20</v>
      </c>
      <c r="S17" s="60">
        <v>100</v>
      </c>
      <c r="T17" s="60">
        <f t="shared" si="0"/>
        <v>277.94</v>
      </c>
    </row>
    <row r="18" spans="1:20" ht="22.5" customHeight="1">
      <c r="A18" s="59" t="s">
        <v>43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>
        <v>2.4</v>
      </c>
      <c r="N18" s="60"/>
      <c r="O18" s="60"/>
      <c r="P18" s="60"/>
      <c r="Q18" s="60"/>
      <c r="R18" s="60"/>
      <c r="S18" s="60"/>
      <c r="T18" s="60">
        <f t="shared" si="0"/>
        <v>2.4</v>
      </c>
    </row>
    <row r="19" spans="1:20" ht="22.5" customHeight="1">
      <c r="A19" s="59" t="s">
        <v>44</v>
      </c>
      <c r="B19" s="60"/>
      <c r="C19" s="60"/>
      <c r="D19" s="60"/>
      <c r="E19" s="60"/>
      <c r="F19" s="60"/>
      <c r="G19" s="60"/>
      <c r="H19" s="60">
        <v>52.8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>
        <f t="shared" si="0"/>
        <v>52.8</v>
      </c>
    </row>
    <row r="20" spans="1:20" ht="22.5" customHeight="1">
      <c r="A20" s="59" t="s">
        <v>45</v>
      </c>
      <c r="B20" s="60"/>
      <c r="C20" s="60"/>
      <c r="D20" s="60"/>
      <c r="E20" s="60"/>
      <c r="F20" s="60"/>
      <c r="G20" s="60"/>
      <c r="H20" s="60">
        <v>27.6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>
        <f t="shared" si="0"/>
        <v>27.6</v>
      </c>
    </row>
    <row r="21" spans="1:20" ht="22.5" customHeight="1">
      <c r="A21" s="59" t="s">
        <v>46</v>
      </c>
      <c r="B21" s="60"/>
      <c r="C21" s="60"/>
      <c r="D21" s="60"/>
      <c r="E21" s="60"/>
      <c r="F21" s="60"/>
      <c r="G21" s="60"/>
      <c r="H21" s="60">
        <v>47.7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f t="shared" si="0"/>
        <v>47.7</v>
      </c>
    </row>
    <row r="22" spans="1:20" ht="22.5" customHeight="1">
      <c r="A22" s="59" t="s">
        <v>47</v>
      </c>
      <c r="B22" s="60"/>
      <c r="C22" s="60"/>
      <c r="D22" s="60"/>
      <c r="E22" s="60"/>
      <c r="F22" s="60"/>
      <c r="G22" s="60"/>
      <c r="H22" s="60">
        <v>33.6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f t="shared" si="0"/>
        <v>33.6</v>
      </c>
    </row>
    <row r="23" spans="1:20" ht="22.5" customHeight="1">
      <c r="A23" s="59" t="s">
        <v>48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>
        <f t="shared" si="0"/>
        <v>0</v>
      </c>
    </row>
    <row r="24" spans="1:20" ht="22.5" customHeight="1">
      <c r="A24" s="59" t="s">
        <v>49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>
        <f t="shared" si="0"/>
        <v>0</v>
      </c>
    </row>
    <row r="25" spans="1:20" ht="24.75" customHeight="1">
      <c r="A25" s="61" t="s">
        <v>50</v>
      </c>
      <c r="B25" s="60">
        <f aca="true" t="shared" si="1" ref="B25:T25">SUM(B8:B24)</f>
        <v>9.3</v>
      </c>
      <c r="C25" s="60">
        <f t="shared" si="1"/>
        <v>6.54</v>
      </c>
      <c r="D25" s="60">
        <f t="shared" si="1"/>
        <v>200.09</v>
      </c>
      <c r="E25" s="60">
        <f t="shared" si="1"/>
        <v>14.47</v>
      </c>
      <c r="F25" s="60">
        <f t="shared" si="1"/>
        <v>500</v>
      </c>
      <c r="G25" s="60">
        <f>SUM(G8:G24)</f>
        <v>68.92</v>
      </c>
      <c r="H25" s="60">
        <f t="shared" si="1"/>
        <v>161.70000000000002</v>
      </c>
      <c r="I25" s="60">
        <f t="shared" si="1"/>
        <v>280</v>
      </c>
      <c r="J25" s="60">
        <f t="shared" si="1"/>
        <v>5.79</v>
      </c>
      <c r="K25" s="60">
        <f t="shared" si="1"/>
        <v>34</v>
      </c>
      <c r="L25" s="60">
        <f t="shared" si="1"/>
        <v>25</v>
      </c>
      <c r="M25" s="60">
        <f t="shared" si="1"/>
        <v>2.4</v>
      </c>
      <c r="N25" s="60">
        <f t="shared" si="1"/>
        <v>60</v>
      </c>
      <c r="O25" s="60">
        <f t="shared" si="1"/>
        <v>65.94</v>
      </c>
      <c r="P25" s="60">
        <f t="shared" si="1"/>
        <v>404</v>
      </c>
      <c r="Q25" s="60">
        <f t="shared" si="1"/>
        <v>10.37</v>
      </c>
      <c r="R25" s="60">
        <f>SUM(R8:R24)</f>
        <v>20</v>
      </c>
      <c r="S25" s="60">
        <f t="shared" si="1"/>
        <v>100</v>
      </c>
      <c r="T25" s="62">
        <f t="shared" si="1"/>
        <v>1968.52</v>
      </c>
    </row>
    <row r="26" spans="1:20" ht="22.5" customHeight="1">
      <c r="A26" s="80" t="s">
        <v>51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</row>
    <row r="27" spans="1:20" ht="22.5" customHeight="1">
      <c r="A27" s="59" t="s">
        <v>52</v>
      </c>
      <c r="B27" s="60">
        <v>9.3</v>
      </c>
      <c r="C27" s="60">
        <v>6.54</v>
      </c>
      <c r="D27" s="60">
        <v>200.09</v>
      </c>
      <c r="E27" s="60">
        <v>14.47</v>
      </c>
      <c r="F27" s="60">
        <v>500</v>
      </c>
      <c r="G27" s="60"/>
      <c r="H27" s="60">
        <f>H25</f>
        <v>161.70000000000002</v>
      </c>
      <c r="I27" s="60">
        <v>280</v>
      </c>
      <c r="J27" s="60">
        <v>5.79</v>
      </c>
      <c r="K27" s="60">
        <v>34</v>
      </c>
      <c r="L27" s="60">
        <v>25</v>
      </c>
      <c r="M27" s="60">
        <v>2.4</v>
      </c>
      <c r="N27" s="60">
        <v>60</v>
      </c>
      <c r="O27" s="60">
        <v>65.94</v>
      </c>
      <c r="P27" s="60">
        <v>404</v>
      </c>
      <c r="Q27" s="60">
        <v>10.37</v>
      </c>
      <c r="R27" s="60"/>
      <c r="S27" s="60">
        <f>S25</f>
        <v>100</v>
      </c>
      <c r="T27" s="60">
        <f>SUM(B27:S27)</f>
        <v>1879.6</v>
      </c>
    </row>
    <row r="28" spans="1:20" ht="24" customHeight="1">
      <c r="A28" s="59" t="s">
        <v>360</v>
      </c>
      <c r="B28" s="60"/>
      <c r="C28" s="60"/>
      <c r="D28" s="60"/>
      <c r="E28" s="60"/>
      <c r="F28" s="60"/>
      <c r="G28" s="60">
        <v>68.92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>
        <v>20</v>
      </c>
      <c r="S28" s="60"/>
      <c r="T28" s="60">
        <f>SUM(B28:S28)</f>
        <v>88.92</v>
      </c>
    </row>
    <row r="29" spans="1:20" ht="23.25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  <c r="R29" s="63"/>
      <c r="S29" s="63"/>
      <c r="T29" s="60">
        <f>SUM(T27:T28)</f>
        <v>1968.52</v>
      </c>
    </row>
  </sheetData>
  <sheetProtection/>
  <mergeCells count="13">
    <mergeCell ref="B6:F6"/>
    <mergeCell ref="I6:K6"/>
    <mergeCell ref="L6:S6"/>
    <mergeCell ref="A26:T26"/>
    <mergeCell ref="A29:Q29"/>
    <mergeCell ref="A4:A7"/>
    <mergeCell ref="T5:T7"/>
    <mergeCell ref="A2:T2"/>
    <mergeCell ref="M3:T3"/>
    <mergeCell ref="B4:T4"/>
    <mergeCell ref="B5:F5"/>
    <mergeCell ref="I5:K5"/>
    <mergeCell ref="L5:S5"/>
  </mergeCells>
  <printOptions/>
  <pageMargins left="0.39305555555555555" right="0.39305555555555555" top="0.7868055555555555" bottom="0.4722222222222222" header="0.5118055555555555" footer="0.5118055555555555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55">
      <selection activeCell="F22" sqref="F22"/>
    </sheetView>
  </sheetViews>
  <sheetFormatPr defaultColWidth="9.00390625" defaultRowHeight="14.25"/>
  <cols>
    <col min="1" max="1" width="5.125" style="2" customWidth="1"/>
    <col min="2" max="2" width="48.375" style="3" customWidth="1"/>
    <col min="3" max="3" width="21.75390625" style="4" customWidth="1"/>
  </cols>
  <sheetData>
    <row r="1" spans="1:2" ht="20.25">
      <c r="A1" s="89" t="s">
        <v>54</v>
      </c>
      <c r="B1" s="89"/>
    </row>
    <row r="2" spans="1:3" ht="22.5">
      <c r="A2" s="90" t="s">
        <v>55</v>
      </c>
      <c r="B2" s="91"/>
      <c r="C2" s="91"/>
    </row>
    <row r="3" ht="19.5" customHeight="1">
      <c r="C3" s="5" t="s">
        <v>2</v>
      </c>
    </row>
    <row r="4" spans="1:3" s="1" customFormat="1" ht="24" customHeight="1">
      <c r="A4" s="10" t="s">
        <v>56</v>
      </c>
      <c r="B4" s="10" t="s">
        <v>57</v>
      </c>
      <c r="C4" s="10" t="s">
        <v>58</v>
      </c>
    </row>
    <row r="5" spans="1:3" s="1" customFormat="1" ht="19.5" customHeight="1">
      <c r="A5" s="92" t="s">
        <v>53</v>
      </c>
      <c r="B5" s="92"/>
      <c r="C5" s="47">
        <f>C6+C14+C26+C31+C41+C36+C45+C47</f>
        <v>280</v>
      </c>
    </row>
    <row r="6" spans="1:3" s="1" customFormat="1" ht="19.5" customHeight="1">
      <c r="A6" s="7" t="s">
        <v>4</v>
      </c>
      <c r="B6" s="48" t="s">
        <v>33</v>
      </c>
      <c r="C6" s="47">
        <f>SUM(C7:C13)</f>
        <v>40</v>
      </c>
    </row>
    <row r="7" spans="1:3" s="1" customFormat="1" ht="19.5" customHeight="1">
      <c r="A7" s="10">
        <v>1</v>
      </c>
      <c r="B7" s="13" t="s">
        <v>59</v>
      </c>
      <c r="C7" s="49">
        <v>10</v>
      </c>
    </row>
    <row r="8" spans="1:3" s="1" customFormat="1" ht="19.5" customHeight="1">
      <c r="A8" s="10">
        <v>2</v>
      </c>
      <c r="B8" s="13" t="s">
        <v>60</v>
      </c>
      <c r="C8" s="49">
        <v>5</v>
      </c>
    </row>
    <row r="9" spans="1:3" s="1" customFormat="1" ht="19.5" customHeight="1">
      <c r="A9" s="10">
        <v>3</v>
      </c>
      <c r="B9" s="13" t="s">
        <v>61</v>
      </c>
      <c r="C9" s="49">
        <v>5</v>
      </c>
    </row>
    <row r="10" spans="1:3" s="1" customFormat="1" ht="19.5" customHeight="1">
      <c r="A10" s="10">
        <v>4</v>
      </c>
      <c r="B10" s="13" t="s">
        <v>62</v>
      </c>
      <c r="C10" s="49">
        <v>5</v>
      </c>
    </row>
    <row r="11" spans="1:3" s="1" customFormat="1" ht="19.5" customHeight="1">
      <c r="A11" s="10">
        <v>5</v>
      </c>
      <c r="B11" s="13" t="s">
        <v>63</v>
      </c>
      <c r="C11" s="49">
        <v>5</v>
      </c>
    </row>
    <row r="12" spans="1:3" s="1" customFormat="1" ht="19.5" customHeight="1">
      <c r="A12" s="10">
        <v>6</v>
      </c>
      <c r="B12" s="13" t="s">
        <v>64</v>
      </c>
      <c r="C12" s="49">
        <v>5</v>
      </c>
    </row>
    <row r="13" spans="1:3" s="1" customFormat="1" ht="19.5" customHeight="1">
      <c r="A13" s="10">
        <v>7</v>
      </c>
      <c r="B13" s="13" t="s">
        <v>65</v>
      </c>
      <c r="C13" s="49">
        <v>5</v>
      </c>
    </row>
    <row r="14" spans="1:3" s="1" customFormat="1" ht="19.5" customHeight="1">
      <c r="A14" s="7" t="s">
        <v>5</v>
      </c>
      <c r="B14" s="48" t="s">
        <v>34</v>
      </c>
      <c r="C14" s="47">
        <f>SUM(C15:C25)</f>
        <v>60</v>
      </c>
    </row>
    <row r="15" spans="1:3" s="1" customFormat="1" ht="19.5" customHeight="1">
      <c r="A15" s="10">
        <v>8</v>
      </c>
      <c r="B15" s="50" t="s">
        <v>66</v>
      </c>
      <c r="C15" s="49">
        <v>10</v>
      </c>
    </row>
    <row r="16" spans="1:3" s="1" customFormat="1" ht="19.5" customHeight="1">
      <c r="A16" s="10">
        <v>9</v>
      </c>
      <c r="B16" s="50" t="s">
        <v>67</v>
      </c>
      <c r="C16" s="49">
        <v>5</v>
      </c>
    </row>
    <row r="17" spans="1:3" s="1" customFormat="1" ht="19.5" customHeight="1">
      <c r="A17" s="10">
        <v>10</v>
      </c>
      <c r="B17" s="50" t="s">
        <v>68</v>
      </c>
      <c r="C17" s="49">
        <v>5</v>
      </c>
    </row>
    <row r="18" spans="1:3" s="1" customFormat="1" ht="19.5" customHeight="1">
      <c r="A18" s="10">
        <v>11</v>
      </c>
      <c r="B18" s="50" t="s">
        <v>69</v>
      </c>
      <c r="C18" s="49">
        <v>5</v>
      </c>
    </row>
    <row r="19" spans="1:3" s="1" customFormat="1" ht="19.5" customHeight="1">
      <c r="A19" s="10">
        <v>12</v>
      </c>
      <c r="B19" s="50" t="s">
        <v>70</v>
      </c>
      <c r="C19" s="49">
        <v>5</v>
      </c>
    </row>
    <row r="20" spans="1:3" s="1" customFormat="1" ht="19.5" customHeight="1">
      <c r="A20" s="10">
        <v>13</v>
      </c>
      <c r="B20" s="50" t="s">
        <v>71</v>
      </c>
      <c r="C20" s="49">
        <v>5</v>
      </c>
    </row>
    <row r="21" spans="1:3" s="1" customFormat="1" ht="19.5" customHeight="1">
      <c r="A21" s="10">
        <v>14</v>
      </c>
      <c r="B21" s="50" t="s">
        <v>72</v>
      </c>
      <c r="C21" s="49">
        <v>5</v>
      </c>
    </row>
    <row r="22" spans="1:3" s="1" customFormat="1" ht="19.5" customHeight="1">
      <c r="A22" s="10">
        <v>15</v>
      </c>
      <c r="B22" s="50" t="s">
        <v>73</v>
      </c>
      <c r="C22" s="49">
        <v>5</v>
      </c>
    </row>
    <row r="23" spans="1:3" s="1" customFormat="1" ht="19.5" customHeight="1">
      <c r="A23" s="10">
        <v>16</v>
      </c>
      <c r="B23" s="50" t="s">
        <v>74</v>
      </c>
      <c r="C23" s="49">
        <v>5</v>
      </c>
    </row>
    <row r="24" spans="1:3" s="1" customFormat="1" ht="19.5" customHeight="1">
      <c r="A24" s="10">
        <v>17</v>
      </c>
      <c r="B24" s="50" t="s">
        <v>75</v>
      </c>
      <c r="C24" s="49">
        <v>5</v>
      </c>
    </row>
    <row r="25" spans="1:3" s="1" customFormat="1" ht="19.5" customHeight="1">
      <c r="A25" s="10">
        <v>18</v>
      </c>
      <c r="B25" s="50" t="s">
        <v>76</v>
      </c>
      <c r="C25" s="49">
        <v>5</v>
      </c>
    </row>
    <row r="26" spans="1:3" s="1" customFormat="1" ht="19.5" customHeight="1">
      <c r="A26" s="7" t="s">
        <v>6</v>
      </c>
      <c r="B26" s="48" t="s">
        <v>35</v>
      </c>
      <c r="C26" s="47">
        <f>SUM(C27:C30)</f>
        <v>30</v>
      </c>
    </row>
    <row r="27" spans="1:3" s="1" customFormat="1" ht="19.5" customHeight="1">
      <c r="A27" s="10">
        <v>19</v>
      </c>
      <c r="B27" s="50" t="s">
        <v>77</v>
      </c>
      <c r="C27" s="49">
        <v>10</v>
      </c>
    </row>
    <row r="28" spans="1:3" s="1" customFormat="1" ht="19.5" customHeight="1">
      <c r="A28" s="10">
        <v>20</v>
      </c>
      <c r="B28" s="50" t="s">
        <v>78</v>
      </c>
      <c r="C28" s="49">
        <v>10</v>
      </c>
    </row>
    <row r="29" spans="1:3" s="1" customFormat="1" ht="19.5" customHeight="1">
      <c r="A29" s="10">
        <v>21</v>
      </c>
      <c r="B29" s="50" t="s">
        <v>79</v>
      </c>
      <c r="C29" s="49">
        <v>5</v>
      </c>
    </row>
    <row r="30" spans="1:3" s="1" customFormat="1" ht="19.5" customHeight="1">
      <c r="A30" s="10">
        <v>22</v>
      </c>
      <c r="B30" s="50" t="s">
        <v>80</v>
      </c>
      <c r="C30" s="49">
        <v>5</v>
      </c>
    </row>
    <row r="31" spans="1:3" s="1" customFormat="1" ht="19.5" customHeight="1">
      <c r="A31" s="7" t="s">
        <v>7</v>
      </c>
      <c r="B31" s="48" t="s">
        <v>36</v>
      </c>
      <c r="C31" s="47">
        <f>SUM(C32:C35)</f>
        <v>25</v>
      </c>
    </row>
    <row r="32" spans="1:3" s="1" customFormat="1" ht="19.5" customHeight="1">
      <c r="A32" s="10">
        <v>23</v>
      </c>
      <c r="B32" s="50" t="s">
        <v>81</v>
      </c>
      <c r="C32" s="49">
        <v>10</v>
      </c>
    </row>
    <row r="33" spans="1:3" s="1" customFormat="1" ht="19.5" customHeight="1">
      <c r="A33" s="10">
        <v>24</v>
      </c>
      <c r="B33" s="50" t="s">
        <v>82</v>
      </c>
      <c r="C33" s="49">
        <v>5</v>
      </c>
    </row>
    <row r="34" spans="1:3" s="1" customFormat="1" ht="19.5" customHeight="1">
      <c r="A34" s="10">
        <v>25</v>
      </c>
      <c r="B34" s="50" t="s">
        <v>83</v>
      </c>
      <c r="C34" s="49">
        <v>5</v>
      </c>
    </row>
    <row r="35" spans="1:3" s="1" customFormat="1" ht="19.5" customHeight="1">
      <c r="A35" s="10">
        <v>26</v>
      </c>
      <c r="B35" s="50" t="s">
        <v>84</v>
      </c>
      <c r="C35" s="49">
        <v>5</v>
      </c>
    </row>
    <row r="36" spans="1:3" s="1" customFormat="1" ht="19.5" customHeight="1">
      <c r="A36" s="7" t="s">
        <v>8</v>
      </c>
      <c r="B36" s="48" t="s">
        <v>37</v>
      </c>
      <c r="C36" s="47">
        <f>SUM(C37:C40)</f>
        <v>25</v>
      </c>
    </row>
    <row r="37" spans="1:3" s="1" customFormat="1" ht="19.5" customHeight="1">
      <c r="A37" s="15">
        <v>27</v>
      </c>
      <c r="B37" s="50" t="s">
        <v>85</v>
      </c>
      <c r="C37" s="51">
        <v>10</v>
      </c>
    </row>
    <row r="38" spans="1:3" s="1" customFormat="1" ht="19.5" customHeight="1">
      <c r="A38" s="15">
        <v>28</v>
      </c>
      <c r="B38" s="50" t="s">
        <v>86</v>
      </c>
      <c r="C38" s="51">
        <v>5</v>
      </c>
    </row>
    <row r="39" spans="1:3" s="1" customFormat="1" ht="19.5" customHeight="1">
      <c r="A39" s="15">
        <v>29</v>
      </c>
      <c r="B39" s="50" t="s">
        <v>87</v>
      </c>
      <c r="C39" s="51">
        <v>5</v>
      </c>
    </row>
    <row r="40" spans="1:3" s="1" customFormat="1" ht="19.5" customHeight="1">
      <c r="A40" s="15">
        <v>30</v>
      </c>
      <c r="B40" s="50" t="s">
        <v>88</v>
      </c>
      <c r="C40" s="51">
        <v>5</v>
      </c>
    </row>
    <row r="41" spans="1:3" s="1" customFormat="1" ht="19.5" customHeight="1">
      <c r="A41" s="7" t="s">
        <v>89</v>
      </c>
      <c r="B41" s="48" t="s">
        <v>38</v>
      </c>
      <c r="C41" s="47">
        <f>SUM(C42:C44)</f>
        <v>20</v>
      </c>
    </row>
    <row r="42" spans="1:3" s="1" customFormat="1" ht="19.5" customHeight="1">
      <c r="A42" s="10">
        <v>31</v>
      </c>
      <c r="B42" s="50" t="s">
        <v>90</v>
      </c>
      <c r="C42" s="49">
        <v>10</v>
      </c>
    </row>
    <row r="43" spans="1:3" s="1" customFormat="1" ht="19.5" customHeight="1">
      <c r="A43" s="10">
        <v>32</v>
      </c>
      <c r="B43" s="50" t="s">
        <v>91</v>
      </c>
      <c r="C43" s="49">
        <v>5</v>
      </c>
    </row>
    <row r="44" spans="1:3" s="1" customFormat="1" ht="19.5" customHeight="1">
      <c r="A44" s="10">
        <v>33</v>
      </c>
      <c r="B44" s="50" t="s">
        <v>92</v>
      </c>
      <c r="C44" s="49">
        <v>5</v>
      </c>
    </row>
    <row r="45" spans="1:3" ht="19.5" customHeight="1">
      <c r="A45" s="7" t="s">
        <v>93</v>
      </c>
      <c r="B45" s="48" t="s">
        <v>39</v>
      </c>
      <c r="C45" s="47">
        <f>SUM(C46)</f>
        <v>10</v>
      </c>
    </row>
    <row r="46" spans="1:3" ht="19.5" customHeight="1">
      <c r="A46" s="15">
        <v>34</v>
      </c>
      <c r="B46" s="50" t="s">
        <v>94</v>
      </c>
      <c r="C46" s="49">
        <v>10</v>
      </c>
    </row>
    <row r="47" spans="1:3" ht="19.5" customHeight="1">
      <c r="A47" s="7" t="s">
        <v>95</v>
      </c>
      <c r="B47" s="48" t="s">
        <v>40</v>
      </c>
      <c r="C47" s="47">
        <f>SUM(C48:C59)</f>
        <v>70</v>
      </c>
    </row>
    <row r="48" spans="1:3" ht="19.5" customHeight="1">
      <c r="A48" s="15">
        <v>35</v>
      </c>
      <c r="B48" s="50" t="s">
        <v>96</v>
      </c>
      <c r="C48" s="51">
        <v>10</v>
      </c>
    </row>
    <row r="49" spans="1:3" ht="19.5" customHeight="1">
      <c r="A49" s="15">
        <v>36</v>
      </c>
      <c r="B49" s="50" t="s">
        <v>97</v>
      </c>
      <c r="C49" s="51">
        <v>10</v>
      </c>
    </row>
    <row r="50" spans="1:3" ht="19.5" customHeight="1">
      <c r="A50" s="15">
        <v>37</v>
      </c>
      <c r="B50" s="50" t="s">
        <v>98</v>
      </c>
      <c r="C50" s="51">
        <v>5</v>
      </c>
    </row>
    <row r="51" spans="1:3" ht="19.5" customHeight="1">
      <c r="A51" s="15">
        <v>38</v>
      </c>
      <c r="B51" s="50" t="s">
        <v>99</v>
      </c>
      <c r="C51" s="51">
        <v>5</v>
      </c>
    </row>
    <row r="52" spans="1:3" ht="19.5" customHeight="1">
      <c r="A52" s="15">
        <v>39</v>
      </c>
      <c r="B52" s="50" t="s">
        <v>100</v>
      </c>
      <c r="C52" s="51">
        <v>5</v>
      </c>
    </row>
    <row r="53" spans="1:3" ht="19.5" customHeight="1">
      <c r="A53" s="15">
        <v>40</v>
      </c>
      <c r="B53" s="50" t="s">
        <v>101</v>
      </c>
      <c r="C53" s="51">
        <v>5</v>
      </c>
    </row>
    <row r="54" spans="1:3" ht="19.5" customHeight="1">
      <c r="A54" s="15">
        <v>41</v>
      </c>
      <c r="B54" s="50" t="s">
        <v>102</v>
      </c>
      <c r="C54" s="51">
        <v>5</v>
      </c>
    </row>
    <row r="55" spans="1:3" ht="19.5" customHeight="1">
      <c r="A55" s="15">
        <v>42</v>
      </c>
      <c r="B55" s="50" t="s">
        <v>103</v>
      </c>
      <c r="C55" s="51">
        <v>5</v>
      </c>
    </row>
    <row r="56" spans="1:3" ht="19.5" customHeight="1">
      <c r="A56" s="15">
        <v>43</v>
      </c>
      <c r="B56" s="52" t="s">
        <v>104</v>
      </c>
      <c r="C56" s="51">
        <v>5</v>
      </c>
    </row>
    <row r="57" spans="1:3" ht="19.5" customHeight="1">
      <c r="A57" s="15">
        <v>44</v>
      </c>
      <c r="B57" s="52" t="s">
        <v>105</v>
      </c>
      <c r="C57" s="51">
        <v>5</v>
      </c>
    </row>
    <row r="58" spans="1:3" ht="19.5" customHeight="1">
      <c r="A58" s="15">
        <v>45</v>
      </c>
      <c r="B58" s="52" t="s">
        <v>106</v>
      </c>
      <c r="C58" s="51">
        <v>5</v>
      </c>
    </row>
    <row r="59" spans="1:3" ht="19.5" customHeight="1">
      <c r="A59" s="15">
        <v>46</v>
      </c>
      <c r="B59" s="52" t="s">
        <v>107</v>
      </c>
      <c r="C59" s="51">
        <v>5</v>
      </c>
    </row>
    <row r="60" spans="1:3" ht="18.75" customHeight="1">
      <c r="A60" s="93" t="s">
        <v>108</v>
      </c>
      <c r="B60" s="93"/>
      <c r="C60" s="93"/>
    </row>
  </sheetData>
  <sheetProtection/>
  <mergeCells count="4">
    <mergeCell ref="A1:B1"/>
    <mergeCell ref="A2:C2"/>
    <mergeCell ref="A5:B5"/>
    <mergeCell ref="A60:C60"/>
  </mergeCells>
  <printOptions/>
  <pageMargins left="0.98" right="0.98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2" sqref="A2:L2"/>
    </sheetView>
  </sheetViews>
  <sheetFormatPr defaultColWidth="9.00390625" defaultRowHeight="14.25"/>
  <cols>
    <col min="1" max="1" width="3.50390625" style="0" customWidth="1"/>
    <col min="2" max="2" width="25.50390625" style="0" customWidth="1"/>
    <col min="3" max="3" width="6.375" style="0" customWidth="1"/>
    <col min="4" max="4" width="17.00390625" style="0" customWidth="1"/>
    <col min="5" max="5" width="5.625" style="0" customWidth="1"/>
    <col min="6" max="6" width="6.50390625" style="0" customWidth="1"/>
    <col min="7" max="7" width="6.875" style="0" customWidth="1"/>
    <col min="8" max="8" width="10.375" style="0" customWidth="1"/>
    <col min="9" max="9" width="7.875" style="18" customWidth="1"/>
    <col min="10" max="10" width="10.875" style="0" customWidth="1"/>
    <col min="11" max="11" width="10.625" style="0" customWidth="1"/>
    <col min="12" max="12" width="17.875" style="0" customWidth="1"/>
  </cols>
  <sheetData>
    <row r="1" spans="1:4" ht="18" customHeight="1">
      <c r="A1" s="89" t="s">
        <v>109</v>
      </c>
      <c r="B1" s="89"/>
      <c r="C1" s="89"/>
      <c r="D1" s="89"/>
    </row>
    <row r="2" spans="1:12" ht="24" customHeight="1">
      <c r="A2" s="94" t="s">
        <v>110</v>
      </c>
      <c r="B2" s="94"/>
      <c r="C2" s="94"/>
      <c r="D2" s="94"/>
      <c r="E2" s="94"/>
      <c r="F2" s="94"/>
      <c r="G2" s="94"/>
      <c r="H2" s="94"/>
      <c r="I2" s="95"/>
      <c r="J2" s="94"/>
      <c r="K2" s="94"/>
      <c r="L2" s="94"/>
    </row>
    <row r="3" spans="1:12" ht="12" customHeight="1">
      <c r="A3" s="101" t="s">
        <v>56</v>
      </c>
      <c r="B3" s="96" t="s">
        <v>111</v>
      </c>
      <c r="C3" s="96" t="s">
        <v>112</v>
      </c>
      <c r="D3" s="96" t="s">
        <v>113</v>
      </c>
      <c r="E3" s="96" t="s">
        <v>114</v>
      </c>
      <c r="F3" s="96" t="s">
        <v>115</v>
      </c>
      <c r="G3" s="96" t="s">
        <v>116</v>
      </c>
      <c r="H3" s="96" t="s">
        <v>117</v>
      </c>
      <c r="I3" s="100" t="s">
        <v>118</v>
      </c>
      <c r="J3" s="96" t="s">
        <v>119</v>
      </c>
      <c r="K3" s="96"/>
      <c r="L3" s="96"/>
    </row>
    <row r="4" spans="1:12" ht="15" customHeight="1">
      <c r="A4" s="101"/>
      <c r="B4" s="96"/>
      <c r="C4" s="96"/>
      <c r="D4" s="96"/>
      <c r="E4" s="96"/>
      <c r="F4" s="96"/>
      <c r="G4" s="96"/>
      <c r="H4" s="96"/>
      <c r="I4" s="100"/>
      <c r="J4" s="19" t="s">
        <v>120</v>
      </c>
      <c r="K4" s="19" t="s">
        <v>121</v>
      </c>
      <c r="L4" s="19" t="s">
        <v>122</v>
      </c>
    </row>
    <row r="5" spans="1:12" ht="19.5" customHeight="1">
      <c r="A5" s="97" t="s">
        <v>123</v>
      </c>
      <c r="B5" s="98"/>
      <c r="C5" s="98"/>
      <c r="D5" s="98"/>
      <c r="E5" s="98"/>
      <c r="F5" s="98"/>
      <c r="G5" s="98"/>
      <c r="H5" s="99"/>
      <c r="I5" s="33">
        <f>SUM(I6:I11)</f>
        <v>12</v>
      </c>
      <c r="J5" s="34"/>
      <c r="K5" s="34"/>
      <c r="L5" s="34"/>
    </row>
    <row r="6" spans="1:12" ht="19.5" customHeight="1">
      <c r="A6" s="20" t="s">
        <v>124</v>
      </c>
      <c r="B6" s="21" t="s">
        <v>125</v>
      </c>
      <c r="C6" s="22" t="s">
        <v>126</v>
      </c>
      <c r="D6" s="22" t="s">
        <v>127</v>
      </c>
      <c r="E6" s="22" t="s">
        <v>128</v>
      </c>
      <c r="F6" s="22" t="s">
        <v>129</v>
      </c>
      <c r="G6" s="22" t="s">
        <v>129</v>
      </c>
      <c r="H6" s="22">
        <v>18153723061</v>
      </c>
      <c r="I6" s="35">
        <v>2</v>
      </c>
      <c r="J6" s="36" t="s">
        <v>126</v>
      </c>
      <c r="K6" s="37" t="s">
        <v>130</v>
      </c>
      <c r="L6" s="22" t="s">
        <v>131</v>
      </c>
    </row>
    <row r="7" spans="1:12" ht="19.5" customHeight="1">
      <c r="A7" s="20" t="s">
        <v>132</v>
      </c>
      <c r="B7" s="21" t="s">
        <v>133</v>
      </c>
      <c r="C7" s="22" t="s">
        <v>134</v>
      </c>
      <c r="D7" s="22" t="s">
        <v>135</v>
      </c>
      <c r="E7" s="22" t="s">
        <v>128</v>
      </c>
      <c r="F7" s="22" t="s">
        <v>136</v>
      </c>
      <c r="G7" s="22" t="s">
        <v>137</v>
      </c>
      <c r="H7" s="22">
        <v>18973781625</v>
      </c>
      <c r="I7" s="35">
        <v>2</v>
      </c>
      <c r="J7" s="36" t="s">
        <v>134</v>
      </c>
      <c r="K7" s="37" t="s">
        <v>138</v>
      </c>
      <c r="L7" s="22" t="s">
        <v>139</v>
      </c>
    </row>
    <row r="8" spans="1:12" ht="19.5" customHeight="1">
      <c r="A8" s="20" t="s">
        <v>140</v>
      </c>
      <c r="B8" s="21" t="s">
        <v>141</v>
      </c>
      <c r="C8" s="22" t="s">
        <v>142</v>
      </c>
      <c r="D8" s="22" t="s">
        <v>143</v>
      </c>
      <c r="E8" s="22" t="s">
        <v>128</v>
      </c>
      <c r="F8" s="22" t="s">
        <v>129</v>
      </c>
      <c r="G8" s="22" t="s">
        <v>144</v>
      </c>
      <c r="H8" s="22">
        <v>15274722478</v>
      </c>
      <c r="I8" s="35">
        <v>2</v>
      </c>
      <c r="J8" s="36" t="s">
        <v>142</v>
      </c>
      <c r="K8" s="37" t="s">
        <v>145</v>
      </c>
      <c r="L8" s="22" t="s">
        <v>146</v>
      </c>
    </row>
    <row r="9" spans="1:12" ht="19.5" customHeight="1">
      <c r="A9" s="20" t="s">
        <v>147</v>
      </c>
      <c r="B9" s="21" t="s">
        <v>148</v>
      </c>
      <c r="C9" s="22" t="s">
        <v>149</v>
      </c>
      <c r="D9" s="22" t="s">
        <v>150</v>
      </c>
      <c r="E9" s="22" t="s">
        <v>128</v>
      </c>
      <c r="F9" s="22" t="s">
        <v>129</v>
      </c>
      <c r="G9" s="22" t="s">
        <v>137</v>
      </c>
      <c r="H9" s="22">
        <v>15292085890</v>
      </c>
      <c r="I9" s="35">
        <v>2</v>
      </c>
      <c r="J9" s="36" t="s">
        <v>149</v>
      </c>
      <c r="K9" s="37" t="s">
        <v>151</v>
      </c>
      <c r="L9" s="22" t="s">
        <v>152</v>
      </c>
    </row>
    <row r="10" spans="1:12" ht="19.5" customHeight="1">
      <c r="A10" s="20" t="s">
        <v>153</v>
      </c>
      <c r="B10" s="21" t="s">
        <v>154</v>
      </c>
      <c r="C10" s="22" t="s">
        <v>155</v>
      </c>
      <c r="D10" s="22" t="s">
        <v>156</v>
      </c>
      <c r="E10" s="22" t="s">
        <v>128</v>
      </c>
      <c r="F10" s="22" t="s">
        <v>136</v>
      </c>
      <c r="G10" s="22" t="s">
        <v>137</v>
      </c>
      <c r="H10" s="22">
        <v>18692253608</v>
      </c>
      <c r="I10" s="35">
        <v>2</v>
      </c>
      <c r="J10" s="36" t="s">
        <v>155</v>
      </c>
      <c r="K10" s="37" t="s">
        <v>157</v>
      </c>
      <c r="L10" s="22" t="s">
        <v>158</v>
      </c>
    </row>
    <row r="11" spans="1:12" ht="19.5" customHeight="1">
      <c r="A11" s="20" t="s">
        <v>159</v>
      </c>
      <c r="B11" s="21" t="s">
        <v>160</v>
      </c>
      <c r="C11" s="22" t="s">
        <v>161</v>
      </c>
      <c r="D11" s="22" t="s">
        <v>162</v>
      </c>
      <c r="E11" s="22" t="s">
        <v>128</v>
      </c>
      <c r="F11" s="22" t="s">
        <v>129</v>
      </c>
      <c r="G11" s="22" t="s">
        <v>163</v>
      </c>
      <c r="H11" s="22">
        <v>18390807922</v>
      </c>
      <c r="I11" s="35">
        <v>2</v>
      </c>
      <c r="J11" s="36" t="s">
        <v>161</v>
      </c>
      <c r="K11" s="37" t="s">
        <v>157</v>
      </c>
      <c r="L11" s="22" t="s">
        <v>164</v>
      </c>
    </row>
    <row r="12" spans="1:12" ht="19.5" customHeight="1">
      <c r="A12" s="97" t="s">
        <v>165</v>
      </c>
      <c r="B12" s="98"/>
      <c r="C12" s="98"/>
      <c r="D12" s="98"/>
      <c r="E12" s="98"/>
      <c r="F12" s="98"/>
      <c r="G12" s="98"/>
      <c r="H12" s="99"/>
      <c r="I12" s="38">
        <f>SUM(I13:I17)</f>
        <v>10</v>
      </c>
      <c r="J12" s="39"/>
      <c r="K12" s="40"/>
      <c r="L12" s="41"/>
    </row>
    <row r="13" spans="1:12" ht="19.5" customHeight="1">
      <c r="A13" s="20" t="s">
        <v>166</v>
      </c>
      <c r="B13" s="21" t="s">
        <v>167</v>
      </c>
      <c r="C13" s="23" t="s">
        <v>168</v>
      </c>
      <c r="D13" s="24" t="s">
        <v>169</v>
      </c>
      <c r="E13" s="25" t="s">
        <v>170</v>
      </c>
      <c r="F13" s="22" t="s">
        <v>136</v>
      </c>
      <c r="G13" s="22" t="s">
        <v>171</v>
      </c>
      <c r="H13" s="22" t="s">
        <v>172</v>
      </c>
      <c r="I13" s="35">
        <v>2</v>
      </c>
      <c r="J13" s="36" t="s">
        <v>168</v>
      </c>
      <c r="K13" s="37" t="s">
        <v>173</v>
      </c>
      <c r="L13" s="22" t="s">
        <v>174</v>
      </c>
    </row>
    <row r="14" spans="1:12" ht="19.5" customHeight="1">
      <c r="A14" s="20" t="s">
        <v>175</v>
      </c>
      <c r="B14" s="21" t="s">
        <v>176</v>
      </c>
      <c r="C14" s="22" t="s">
        <v>177</v>
      </c>
      <c r="D14" s="24" t="s">
        <v>178</v>
      </c>
      <c r="E14" s="25" t="s">
        <v>170</v>
      </c>
      <c r="F14" s="22" t="s">
        <v>136</v>
      </c>
      <c r="G14" s="22" t="s">
        <v>171</v>
      </c>
      <c r="H14" s="22" t="s">
        <v>179</v>
      </c>
      <c r="I14" s="35">
        <v>2</v>
      </c>
      <c r="J14" s="36" t="s">
        <v>177</v>
      </c>
      <c r="K14" s="37" t="s">
        <v>180</v>
      </c>
      <c r="L14" s="22" t="s">
        <v>181</v>
      </c>
    </row>
    <row r="15" spans="1:12" ht="19.5" customHeight="1">
      <c r="A15" s="20" t="s">
        <v>182</v>
      </c>
      <c r="B15" s="21" t="s">
        <v>183</v>
      </c>
      <c r="C15" s="22" t="s">
        <v>184</v>
      </c>
      <c r="D15" s="24" t="s">
        <v>185</v>
      </c>
      <c r="E15" s="25" t="s">
        <v>170</v>
      </c>
      <c r="F15" s="22" t="s">
        <v>136</v>
      </c>
      <c r="G15" s="22" t="s">
        <v>186</v>
      </c>
      <c r="H15" s="22" t="s">
        <v>187</v>
      </c>
      <c r="I15" s="35">
        <v>2</v>
      </c>
      <c r="J15" s="36" t="s">
        <v>184</v>
      </c>
      <c r="K15" s="37" t="s">
        <v>188</v>
      </c>
      <c r="L15" s="22" t="s">
        <v>189</v>
      </c>
    </row>
    <row r="16" spans="1:12" ht="19.5" customHeight="1">
      <c r="A16" s="20" t="s">
        <v>190</v>
      </c>
      <c r="B16" s="21" t="s">
        <v>191</v>
      </c>
      <c r="C16" s="22" t="s">
        <v>192</v>
      </c>
      <c r="D16" s="24" t="s">
        <v>193</v>
      </c>
      <c r="E16" s="25" t="s">
        <v>128</v>
      </c>
      <c r="F16" s="22" t="s">
        <v>136</v>
      </c>
      <c r="G16" s="22" t="s">
        <v>186</v>
      </c>
      <c r="H16" s="22" t="s">
        <v>194</v>
      </c>
      <c r="I16" s="35">
        <v>2</v>
      </c>
      <c r="J16" s="36" t="s">
        <v>192</v>
      </c>
      <c r="K16" s="37" t="s">
        <v>195</v>
      </c>
      <c r="L16" s="22" t="s">
        <v>196</v>
      </c>
    </row>
    <row r="17" spans="1:12" ht="19.5" customHeight="1">
      <c r="A17" s="20" t="s">
        <v>197</v>
      </c>
      <c r="B17" s="21" t="s">
        <v>198</v>
      </c>
      <c r="C17" s="22" t="s">
        <v>199</v>
      </c>
      <c r="D17" s="24" t="s">
        <v>200</v>
      </c>
      <c r="E17" s="25" t="s">
        <v>128</v>
      </c>
      <c r="F17" s="22" t="s">
        <v>136</v>
      </c>
      <c r="G17" s="26" t="s">
        <v>186</v>
      </c>
      <c r="H17" s="22" t="s">
        <v>201</v>
      </c>
      <c r="I17" s="35">
        <v>2</v>
      </c>
      <c r="J17" s="36" t="s">
        <v>199</v>
      </c>
      <c r="K17" s="37" t="s">
        <v>202</v>
      </c>
      <c r="L17" s="22" t="s">
        <v>203</v>
      </c>
    </row>
    <row r="18" spans="1:12" ht="19.5" customHeight="1">
      <c r="A18" s="97" t="s">
        <v>204</v>
      </c>
      <c r="B18" s="98"/>
      <c r="C18" s="98"/>
      <c r="D18" s="98"/>
      <c r="E18" s="98"/>
      <c r="F18" s="98"/>
      <c r="G18" s="98"/>
      <c r="H18" s="99"/>
      <c r="I18" s="33">
        <f>SUM(I19:I24)</f>
        <v>12</v>
      </c>
      <c r="J18" s="42"/>
      <c r="K18" s="43"/>
      <c r="L18" s="34"/>
    </row>
    <row r="19" spans="1:12" ht="21" customHeight="1">
      <c r="A19" s="20" t="s">
        <v>205</v>
      </c>
      <c r="B19" s="21" t="s">
        <v>206</v>
      </c>
      <c r="C19" s="27" t="s">
        <v>207</v>
      </c>
      <c r="D19" s="28" t="s">
        <v>208</v>
      </c>
      <c r="E19" s="29" t="s">
        <v>128</v>
      </c>
      <c r="F19" s="28" t="s">
        <v>136</v>
      </c>
      <c r="G19" s="28" t="s">
        <v>171</v>
      </c>
      <c r="H19" s="28" t="s">
        <v>209</v>
      </c>
      <c r="I19" s="35">
        <v>2</v>
      </c>
      <c r="J19" s="44" t="s">
        <v>207</v>
      </c>
      <c r="K19" s="45" t="s">
        <v>210</v>
      </c>
      <c r="L19" s="28" t="s">
        <v>211</v>
      </c>
    </row>
    <row r="20" spans="1:12" ht="19.5" customHeight="1">
      <c r="A20" s="20" t="s">
        <v>212</v>
      </c>
      <c r="B20" s="21" t="s">
        <v>213</v>
      </c>
      <c r="C20" s="30" t="s">
        <v>214</v>
      </c>
      <c r="D20" s="64" t="s">
        <v>215</v>
      </c>
      <c r="E20" s="29" t="s">
        <v>128</v>
      </c>
      <c r="F20" s="28" t="s">
        <v>136</v>
      </c>
      <c r="G20" s="28" t="s">
        <v>171</v>
      </c>
      <c r="H20" s="27">
        <v>13203673191</v>
      </c>
      <c r="I20" s="35">
        <v>2</v>
      </c>
      <c r="J20" s="46" t="s">
        <v>214</v>
      </c>
      <c r="K20" s="45" t="s">
        <v>216</v>
      </c>
      <c r="L20" s="28" t="s">
        <v>217</v>
      </c>
    </row>
    <row r="21" spans="1:12" ht="22.5" customHeight="1">
      <c r="A21" s="20" t="s">
        <v>218</v>
      </c>
      <c r="B21" s="21" t="s">
        <v>219</v>
      </c>
      <c r="C21" s="30" t="s">
        <v>220</v>
      </c>
      <c r="D21" s="28" t="s">
        <v>221</v>
      </c>
      <c r="E21" s="29" t="s">
        <v>128</v>
      </c>
      <c r="F21" s="28" t="s">
        <v>129</v>
      </c>
      <c r="G21" s="28" t="s">
        <v>222</v>
      </c>
      <c r="H21" s="28" t="s">
        <v>223</v>
      </c>
      <c r="I21" s="35">
        <v>2</v>
      </c>
      <c r="J21" s="46" t="s">
        <v>219</v>
      </c>
      <c r="K21" s="45" t="s">
        <v>224</v>
      </c>
      <c r="L21" s="28" t="s">
        <v>225</v>
      </c>
    </row>
    <row r="22" spans="1:12" ht="19.5" customHeight="1">
      <c r="A22" s="20" t="s">
        <v>226</v>
      </c>
      <c r="B22" s="21" t="s">
        <v>227</v>
      </c>
      <c r="C22" s="28" t="s">
        <v>228</v>
      </c>
      <c r="D22" s="28" t="s">
        <v>229</v>
      </c>
      <c r="E22" s="29" t="s">
        <v>128</v>
      </c>
      <c r="F22" s="28" t="s">
        <v>129</v>
      </c>
      <c r="G22" s="28" t="s">
        <v>171</v>
      </c>
      <c r="H22" s="28" t="s">
        <v>230</v>
      </c>
      <c r="I22" s="35">
        <v>2</v>
      </c>
      <c r="J22" s="44" t="s">
        <v>228</v>
      </c>
      <c r="K22" s="45" t="s">
        <v>231</v>
      </c>
      <c r="L22" s="28" t="s">
        <v>232</v>
      </c>
    </row>
    <row r="23" spans="1:12" ht="19.5" customHeight="1">
      <c r="A23" s="20" t="s">
        <v>233</v>
      </c>
      <c r="B23" s="21" t="s">
        <v>234</v>
      </c>
      <c r="C23" s="28" t="s">
        <v>235</v>
      </c>
      <c r="D23" s="28" t="s">
        <v>236</v>
      </c>
      <c r="E23" s="29" t="s">
        <v>170</v>
      </c>
      <c r="F23" s="28" t="s">
        <v>136</v>
      </c>
      <c r="G23" s="31" t="s">
        <v>129</v>
      </c>
      <c r="H23" s="28" t="s">
        <v>237</v>
      </c>
      <c r="I23" s="35">
        <v>2</v>
      </c>
      <c r="J23" s="44" t="s">
        <v>235</v>
      </c>
      <c r="K23" s="45" t="s">
        <v>238</v>
      </c>
      <c r="L23" s="28" t="s">
        <v>239</v>
      </c>
    </row>
    <row r="24" spans="1:12" ht="19.5" customHeight="1">
      <c r="A24" s="20" t="s">
        <v>240</v>
      </c>
      <c r="B24" s="21" t="s">
        <v>241</v>
      </c>
      <c r="C24" s="28" t="s">
        <v>242</v>
      </c>
      <c r="D24" s="28" t="s">
        <v>243</v>
      </c>
      <c r="E24" s="29" t="s">
        <v>128</v>
      </c>
      <c r="F24" s="28" t="s">
        <v>129</v>
      </c>
      <c r="G24" s="28" t="s">
        <v>244</v>
      </c>
      <c r="H24" s="28" t="s">
        <v>245</v>
      </c>
      <c r="I24" s="35">
        <v>2</v>
      </c>
      <c r="J24" s="44" t="s">
        <v>242</v>
      </c>
      <c r="K24" s="45" t="s">
        <v>246</v>
      </c>
      <c r="L24" s="28" t="s">
        <v>247</v>
      </c>
    </row>
    <row r="25" spans="1:12" ht="19.5" customHeight="1">
      <c r="A25" s="101" t="s">
        <v>248</v>
      </c>
      <c r="B25" s="101"/>
      <c r="C25" s="101"/>
      <c r="D25" s="101"/>
      <c r="E25" s="101"/>
      <c r="F25" s="101"/>
      <c r="G25" s="101"/>
      <c r="H25" s="101"/>
      <c r="I25" s="32">
        <f>I5+I12+I18</f>
        <v>34</v>
      </c>
      <c r="J25" s="19"/>
      <c r="K25" s="19"/>
      <c r="L25" s="19"/>
    </row>
  </sheetData>
  <sheetProtection/>
  <mergeCells count="16">
    <mergeCell ref="A25:H25"/>
    <mergeCell ref="A3:A4"/>
    <mergeCell ref="B3:B4"/>
    <mergeCell ref="C3:C4"/>
    <mergeCell ref="D3:D4"/>
    <mergeCell ref="E3:E4"/>
    <mergeCell ref="F3:F4"/>
    <mergeCell ref="G3:G4"/>
    <mergeCell ref="H3:H4"/>
    <mergeCell ref="A1:D1"/>
    <mergeCell ref="A2:L2"/>
    <mergeCell ref="J3:L3"/>
    <mergeCell ref="A5:H5"/>
    <mergeCell ref="A12:H12"/>
    <mergeCell ref="A18:H18"/>
    <mergeCell ref="I3:I4"/>
  </mergeCells>
  <printOptions/>
  <pageMargins left="0.4722222222222222" right="0.4326388888888889" top="0.7479166666666667" bottom="0.4722222222222222" header="0.511805555555555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5.125" style="2" customWidth="1"/>
    <col min="2" max="2" width="48.375" style="3" customWidth="1"/>
    <col min="3" max="3" width="21.75390625" style="4" customWidth="1"/>
  </cols>
  <sheetData>
    <row r="1" spans="1:2" ht="20.25">
      <c r="A1" s="89" t="s">
        <v>249</v>
      </c>
      <c r="B1" s="89"/>
    </row>
    <row r="2" spans="1:3" ht="22.5">
      <c r="A2" s="91" t="s">
        <v>250</v>
      </c>
      <c r="B2" s="91"/>
      <c r="C2" s="91"/>
    </row>
    <row r="3" ht="19.5" customHeight="1">
      <c r="C3" s="5" t="s">
        <v>2</v>
      </c>
    </row>
    <row r="4" spans="1:3" s="1" customFormat="1" ht="34.5" customHeight="1">
      <c r="A4" s="6" t="s">
        <v>56</v>
      </c>
      <c r="B4" s="6" t="s">
        <v>251</v>
      </c>
      <c r="C4" s="6" t="s">
        <v>58</v>
      </c>
    </row>
    <row r="5" spans="1:3" s="1" customFormat="1" ht="34.5" customHeight="1">
      <c r="A5" s="102" t="s">
        <v>53</v>
      </c>
      <c r="B5" s="102"/>
      <c r="C5" s="17">
        <f>C6+C9+C11+C13</f>
        <v>25</v>
      </c>
    </row>
    <row r="6" spans="1:3" s="1" customFormat="1" ht="34.5" customHeight="1">
      <c r="A6" s="7" t="s">
        <v>4</v>
      </c>
      <c r="B6" s="8" t="s">
        <v>33</v>
      </c>
      <c r="C6" s="9">
        <v>10</v>
      </c>
    </row>
    <row r="7" spans="1:3" s="1" customFormat="1" ht="34.5" customHeight="1">
      <c r="A7" s="10">
        <v>1</v>
      </c>
      <c r="B7" s="11" t="s">
        <v>252</v>
      </c>
      <c r="C7" s="12">
        <v>5</v>
      </c>
    </row>
    <row r="8" spans="1:3" s="1" customFormat="1" ht="34.5" customHeight="1">
      <c r="A8" s="10">
        <v>2</v>
      </c>
      <c r="B8" s="11" t="s">
        <v>253</v>
      </c>
      <c r="C8" s="12">
        <v>5</v>
      </c>
    </row>
    <row r="9" spans="1:3" s="1" customFormat="1" ht="34.5" customHeight="1">
      <c r="A9" s="7" t="s">
        <v>5</v>
      </c>
      <c r="B9" s="8" t="s">
        <v>34</v>
      </c>
      <c r="C9" s="9">
        <v>5</v>
      </c>
    </row>
    <row r="10" spans="1:3" s="1" customFormat="1" ht="34.5" customHeight="1">
      <c r="A10" s="10">
        <v>4</v>
      </c>
      <c r="B10" s="11" t="s">
        <v>254</v>
      </c>
      <c r="C10" s="12">
        <v>5</v>
      </c>
    </row>
    <row r="11" spans="1:3" s="1" customFormat="1" ht="34.5" customHeight="1">
      <c r="A11" s="7" t="s">
        <v>6</v>
      </c>
      <c r="B11" s="8" t="s">
        <v>36</v>
      </c>
      <c r="C11" s="9">
        <v>5</v>
      </c>
    </row>
    <row r="12" spans="1:3" s="1" customFormat="1" ht="34.5" customHeight="1">
      <c r="A12" s="10">
        <v>6</v>
      </c>
      <c r="B12" s="11" t="s">
        <v>255</v>
      </c>
      <c r="C12" s="12">
        <v>5</v>
      </c>
    </row>
    <row r="13" spans="1:3" s="1" customFormat="1" ht="34.5" customHeight="1">
      <c r="A13" s="7" t="s">
        <v>7</v>
      </c>
      <c r="B13" s="8" t="s">
        <v>38</v>
      </c>
      <c r="C13" s="9">
        <v>5</v>
      </c>
    </row>
    <row r="14" spans="1:3" s="1" customFormat="1" ht="34.5" customHeight="1">
      <c r="A14" s="10">
        <v>8</v>
      </c>
      <c r="B14" s="11" t="s">
        <v>256</v>
      </c>
      <c r="C14" s="12">
        <v>5</v>
      </c>
    </row>
  </sheetData>
  <sheetProtection/>
  <mergeCells count="3">
    <mergeCell ref="A1:B1"/>
    <mergeCell ref="A2:C2"/>
    <mergeCell ref="A5:B5"/>
  </mergeCells>
  <printOptions/>
  <pageMargins left="0.98" right="0.98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5.125" style="2" customWidth="1"/>
    <col min="2" max="2" width="48.375" style="3" customWidth="1"/>
    <col min="3" max="3" width="21.75390625" style="65" customWidth="1"/>
  </cols>
  <sheetData>
    <row r="1" spans="1:2" ht="20.25">
      <c r="A1" s="89" t="s">
        <v>257</v>
      </c>
      <c r="B1" s="89"/>
    </row>
    <row r="2" spans="1:3" ht="22.5">
      <c r="A2" s="91" t="s">
        <v>258</v>
      </c>
      <c r="B2" s="91"/>
      <c r="C2" s="91"/>
    </row>
    <row r="3" ht="19.5" customHeight="1">
      <c r="C3" s="65" t="s">
        <v>2</v>
      </c>
    </row>
    <row r="4" spans="1:3" s="1" customFormat="1" ht="24" customHeight="1">
      <c r="A4" s="6" t="s">
        <v>56</v>
      </c>
      <c r="B4" s="6" t="s">
        <v>259</v>
      </c>
      <c r="C4" s="6" t="s">
        <v>58</v>
      </c>
    </row>
    <row r="5" spans="1:3" s="1" customFormat="1" ht="19.5" customHeight="1">
      <c r="A5" s="102" t="s">
        <v>53</v>
      </c>
      <c r="B5" s="102"/>
      <c r="C5" s="66">
        <f>C6+C33+C52+C63+C84+C71+C109+C112</f>
        <v>404</v>
      </c>
    </row>
    <row r="6" spans="1:3" s="1" customFormat="1" ht="19.5" customHeight="1">
      <c r="A6" s="7" t="s">
        <v>4</v>
      </c>
      <c r="B6" s="8" t="s">
        <v>33</v>
      </c>
      <c r="C6" s="67">
        <f>SUM(C7:C32)</f>
        <v>105</v>
      </c>
    </row>
    <row r="7" spans="1:3" s="1" customFormat="1" ht="19.5" customHeight="1">
      <c r="A7" s="10">
        <v>1</v>
      </c>
      <c r="B7" s="11" t="s">
        <v>260</v>
      </c>
      <c r="C7" s="68">
        <v>5</v>
      </c>
    </row>
    <row r="8" spans="1:3" s="1" customFormat="1" ht="19.5" customHeight="1">
      <c r="A8" s="10">
        <v>2</v>
      </c>
      <c r="B8" s="13" t="s">
        <v>261</v>
      </c>
      <c r="C8" s="68">
        <v>4</v>
      </c>
    </row>
    <row r="9" spans="1:3" s="1" customFormat="1" ht="19.5" customHeight="1">
      <c r="A9" s="10">
        <v>3</v>
      </c>
      <c r="B9" s="13" t="s">
        <v>262</v>
      </c>
      <c r="C9" s="68">
        <v>4</v>
      </c>
    </row>
    <row r="10" spans="1:3" s="1" customFormat="1" ht="19.5" customHeight="1">
      <c r="A10" s="10">
        <v>4</v>
      </c>
      <c r="B10" s="13" t="s">
        <v>263</v>
      </c>
      <c r="C10" s="68">
        <v>4</v>
      </c>
    </row>
    <row r="11" spans="1:3" s="1" customFormat="1" ht="19.5" customHeight="1">
      <c r="A11" s="10">
        <v>5</v>
      </c>
      <c r="B11" s="13" t="s">
        <v>264</v>
      </c>
      <c r="C11" s="68">
        <v>4</v>
      </c>
    </row>
    <row r="12" spans="1:3" s="1" customFormat="1" ht="19.5" customHeight="1">
      <c r="A12" s="10">
        <v>6</v>
      </c>
      <c r="B12" s="13" t="s">
        <v>265</v>
      </c>
      <c r="C12" s="68">
        <v>4</v>
      </c>
    </row>
    <row r="13" spans="1:3" s="1" customFormat="1" ht="19.5" customHeight="1">
      <c r="A13" s="10">
        <v>7</v>
      </c>
      <c r="B13" s="13" t="s">
        <v>266</v>
      </c>
      <c r="C13" s="68">
        <v>4</v>
      </c>
    </row>
    <row r="14" spans="1:3" s="1" customFormat="1" ht="19.5" customHeight="1">
      <c r="A14" s="10">
        <v>8</v>
      </c>
      <c r="B14" s="13" t="s">
        <v>267</v>
      </c>
      <c r="C14" s="68">
        <v>4</v>
      </c>
    </row>
    <row r="15" spans="1:3" s="1" customFormat="1" ht="19.5" customHeight="1">
      <c r="A15" s="10">
        <v>9</v>
      </c>
      <c r="B15" s="13" t="s">
        <v>268</v>
      </c>
      <c r="C15" s="68">
        <v>4</v>
      </c>
    </row>
    <row r="16" spans="1:3" s="1" customFormat="1" ht="19.5" customHeight="1">
      <c r="A16" s="10">
        <v>10</v>
      </c>
      <c r="B16" s="13" t="s">
        <v>269</v>
      </c>
      <c r="C16" s="68">
        <v>4</v>
      </c>
    </row>
    <row r="17" spans="1:3" s="1" customFormat="1" ht="19.5" customHeight="1">
      <c r="A17" s="10">
        <v>11</v>
      </c>
      <c r="B17" s="13" t="s">
        <v>270</v>
      </c>
      <c r="C17" s="68">
        <v>4</v>
      </c>
    </row>
    <row r="18" spans="1:3" s="1" customFormat="1" ht="19.5" customHeight="1">
      <c r="A18" s="10">
        <v>12</v>
      </c>
      <c r="B18" s="13" t="s">
        <v>271</v>
      </c>
      <c r="C18" s="68">
        <v>4</v>
      </c>
    </row>
    <row r="19" spans="1:3" s="1" customFormat="1" ht="19.5" customHeight="1">
      <c r="A19" s="10">
        <v>13</v>
      </c>
      <c r="B19" s="13" t="s">
        <v>272</v>
      </c>
      <c r="C19" s="68">
        <v>4</v>
      </c>
    </row>
    <row r="20" spans="1:3" s="1" customFormat="1" ht="19.5" customHeight="1">
      <c r="A20" s="10">
        <v>14</v>
      </c>
      <c r="B20" s="13" t="s">
        <v>273</v>
      </c>
      <c r="C20" s="68">
        <v>4</v>
      </c>
    </row>
    <row r="21" spans="1:3" s="1" customFormat="1" ht="19.5" customHeight="1">
      <c r="A21" s="10">
        <v>15</v>
      </c>
      <c r="B21" s="13" t="s">
        <v>274</v>
      </c>
      <c r="C21" s="68">
        <v>4</v>
      </c>
    </row>
    <row r="22" spans="1:3" s="1" customFormat="1" ht="19.5" customHeight="1">
      <c r="A22" s="10">
        <v>16</v>
      </c>
      <c r="B22" s="13" t="s">
        <v>275</v>
      </c>
      <c r="C22" s="68">
        <v>4</v>
      </c>
    </row>
    <row r="23" spans="1:3" s="1" customFormat="1" ht="19.5" customHeight="1">
      <c r="A23" s="10">
        <v>17</v>
      </c>
      <c r="B23" s="13" t="s">
        <v>276</v>
      </c>
      <c r="C23" s="68">
        <v>4</v>
      </c>
    </row>
    <row r="24" spans="1:3" s="1" customFormat="1" ht="19.5" customHeight="1">
      <c r="A24" s="10">
        <v>18</v>
      </c>
      <c r="B24" s="13" t="s">
        <v>277</v>
      </c>
      <c r="C24" s="68">
        <v>4</v>
      </c>
    </row>
    <row r="25" spans="1:3" s="1" customFormat="1" ht="19.5" customHeight="1">
      <c r="A25" s="10">
        <v>19</v>
      </c>
      <c r="B25" s="13" t="s">
        <v>278</v>
      </c>
      <c r="C25" s="68">
        <v>4</v>
      </c>
    </row>
    <row r="26" spans="1:3" s="1" customFormat="1" ht="19.5" customHeight="1">
      <c r="A26" s="10">
        <v>20</v>
      </c>
      <c r="B26" s="13" t="s">
        <v>279</v>
      </c>
      <c r="C26" s="68">
        <v>4</v>
      </c>
    </row>
    <row r="27" spans="1:3" s="1" customFormat="1" ht="19.5" customHeight="1">
      <c r="A27" s="10">
        <v>21</v>
      </c>
      <c r="B27" s="13" t="s">
        <v>280</v>
      </c>
      <c r="C27" s="68">
        <v>4</v>
      </c>
    </row>
    <row r="28" spans="1:3" s="1" customFormat="1" ht="19.5" customHeight="1">
      <c r="A28" s="10">
        <v>22</v>
      </c>
      <c r="B28" s="13" t="s">
        <v>281</v>
      </c>
      <c r="C28" s="68">
        <v>4</v>
      </c>
    </row>
    <row r="29" spans="1:3" s="1" customFormat="1" ht="19.5" customHeight="1">
      <c r="A29" s="10">
        <v>23</v>
      </c>
      <c r="B29" s="13" t="s">
        <v>282</v>
      </c>
      <c r="C29" s="68">
        <v>4</v>
      </c>
    </row>
    <row r="30" spans="1:3" s="1" customFormat="1" ht="19.5" customHeight="1">
      <c r="A30" s="10">
        <v>24</v>
      </c>
      <c r="B30" s="13" t="s">
        <v>283</v>
      </c>
      <c r="C30" s="68">
        <v>4</v>
      </c>
    </row>
    <row r="31" spans="1:3" s="1" customFormat="1" ht="19.5" customHeight="1">
      <c r="A31" s="10">
        <v>25</v>
      </c>
      <c r="B31" s="13" t="s">
        <v>284</v>
      </c>
      <c r="C31" s="68">
        <v>4</v>
      </c>
    </row>
    <row r="32" spans="1:3" s="1" customFormat="1" ht="19.5" customHeight="1">
      <c r="A32" s="10">
        <v>26</v>
      </c>
      <c r="B32" s="13" t="s">
        <v>285</v>
      </c>
      <c r="C32" s="68">
        <v>4</v>
      </c>
    </row>
    <row r="33" spans="1:3" s="1" customFormat="1" ht="19.5" customHeight="1">
      <c r="A33" s="7" t="s">
        <v>5</v>
      </c>
      <c r="B33" s="8" t="s">
        <v>34</v>
      </c>
      <c r="C33" s="67">
        <f>SUM(C34:C51)</f>
        <v>73</v>
      </c>
    </row>
    <row r="34" spans="1:3" s="1" customFormat="1" ht="19.5" customHeight="1">
      <c r="A34" s="10">
        <v>27</v>
      </c>
      <c r="B34" s="13" t="s">
        <v>286</v>
      </c>
      <c r="C34" s="68">
        <v>5</v>
      </c>
    </row>
    <row r="35" spans="1:3" s="1" customFormat="1" ht="19.5" customHeight="1">
      <c r="A35" s="10">
        <v>28</v>
      </c>
      <c r="B35" s="13" t="s">
        <v>287</v>
      </c>
      <c r="C35" s="68">
        <v>4</v>
      </c>
    </row>
    <row r="36" spans="1:3" s="1" customFormat="1" ht="19.5" customHeight="1">
      <c r="A36" s="10">
        <v>29</v>
      </c>
      <c r="B36" s="13" t="s">
        <v>288</v>
      </c>
      <c r="C36" s="68">
        <v>4</v>
      </c>
    </row>
    <row r="37" spans="1:3" s="1" customFormat="1" ht="19.5" customHeight="1">
      <c r="A37" s="10">
        <v>30</v>
      </c>
      <c r="B37" s="13" t="s">
        <v>289</v>
      </c>
      <c r="C37" s="68">
        <v>4</v>
      </c>
    </row>
    <row r="38" spans="1:3" s="1" customFormat="1" ht="19.5" customHeight="1">
      <c r="A38" s="10">
        <v>31</v>
      </c>
      <c r="B38" s="13" t="s">
        <v>290</v>
      </c>
      <c r="C38" s="68">
        <v>4</v>
      </c>
    </row>
    <row r="39" spans="1:3" s="1" customFormat="1" ht="19.5" customHeight="1">
      <c r="A39" s="10">
        <v>32</v>
      </c>
      <c r="B39" s="13" t="s">
        <v>291</v>
      </c>
      <c r="C39" s="68">
        <v>4</v>
      </c>
    </row>
    <row r="40" spans="1:3" s="1" customFormat="1" ht="19.5" customHeight="1">
      <c r="A40" s="10">
        <v>33</v>
      </c>
      <c r="B40" s="13" t="s">
        <v>292</v>
      </c>
      <c r="C40" s="68">
        <v>4</v>
      </c>
    </row>
    <row r="41" spans="1:3" s="1" customFormat="1" ht="19.5" customHeight="1">
      <c r="A41" s="10">
        <v>34</v>
      </c>
      <c r="B41" s="13" t="s">
        <v>293</v>
      </c>
      <c r="C41" s="68">
        <v>4</v>
      </c>
    </row>
    <row r="42" spans="1:3" s="1" customFormat="1" ht="19.5" customHeight="1">
      <c r="A42" s="10">
        <v>35</v>
      </c>
      <c r="B42" s="13" t="s">
        <v>294</v>
      </c>
      <c r="C42" s="68">
        <v>4</v>
      </c>
    </row>
    <row r="43" spans="1:3" s="1" customFormat="1" ht="19.5" customHeight="1">
      <c r="A43" s="10">
        <v>36</v>
      </c>
      <c r="B43" s="13" t="s">
        <v>295</v>
      </c>
      <c r="C43" s="68">
        <v>4</v>
      </c>
    </row>
    <row r="44" spans="1:3" s="1" customFormat="1" ht="19.5" customHeight="1">
      <c r="A44" s="10">
        <v>37</v>
      </c>
      <c r="B44" s="13" t="s">
        <v>296</v>
      </c>
      <c r="C44" s="68">
        <v>4</v>
      </c>
    </row>
    <row r="45" spans="1:3" s="1" customFormat="1" ht="19.5" customHeight="1">
      <c r="A45" s="10">
        <v>38</v>
      </c>
      <c r="B45" s="13" t="s">
        <v>297</v>
      </c>
      <c r="C45" s="68">
        <v>4</v>
      </c>
    </row>
    <row r="46" spans="1:3" s="1" customFormat="1" ht="19.5" customHeight="1">
      <c r="A46" s="10">
        <v>39</v>
      </c>
      <c r="B46" s="13" t="s">
        <v>298</v>
      </c>
      <c r="C46" s="68">
        <v>4</v>
      </c>
    </row>
    <row r="47" spans="1:3" s="1" customFormat="1" ht="19.5" customHeight="1">
      <c r="A47" s="10">
        <v>40</v>
      </c>
      <c r="B47" s="13" t="s">
        <v>299</v>
      </c>
      <c r="C47" s="68">
        <v>4</v>
      </c>
    </row>
    <row r="48" spans="1:3" s="1" customFormat="1" ht="19.5" customHeight="1">
      <c r="A48" s="10">
        <v>41</v>
      </c>
      <c r="B48" s="13" t="s">
        <v>300</v>
      </c>
      <c r="C48" s="68">
        <v>4</v>
      </c>
    </row>
    <row r="49" spans="1:3" s="1" customFormat="1" ht="19.5" customHeight="1">
      <c r="A49" s="10">
        <v>42</v>
      </c>
      <c r="B49" s="13" t="s">
        <v>301</v>
      </c>
      <c r="C49" s="68">
        <v>4</v>
      </c>
    </row>
    <row r="50" spans="1:3" s="1" customFormat="1" ht="19.5" customHeight="1">
      <c r="A50" s="10">
        <v>43</v>
      </c>
      <c r="B50" s="13" t="s">
        <v>302</v>
      </c>
      <c r="C50" s="68">
        <v>4</v>
      </c>
    </row>
    <row r="51" spans="1:3" s="1" customFormat="1" ht="19.5" customHeight="1">
      <c r="A51" s="10">
        <v>44</v>
      </c>
      <c r="B51" s="13" t="s">
        <v>303</v>
      </c>
      <c r="C51" s="68">
        <v>4</v>
      </c>
    </row>
    <row r="52" spans="1:3" s="1" customFormat="1" ht="19.5" customHeight="1">
      <c r="A52" s="7" t="s">
        <v>6</v>
      </c>
      <c r="B52" s="8" t="s">
        <v>35</v>
      </c>
      <c r="C52" s="67">
        <f>SUM(C53:C62)</f>
        <v>41</v>
      </c>
    </row>
    <row r="53" spans="1:3" s="1" customFormat="1" ht="19.5" customHeight="1">
      <c r="A53" s="10">
        <v>45</v>
      </c>
      <c r="B53" s="13" t="s">
        <v>304</v>
      </c>
      <c r="C53" s="68">
        <v>5</v>
      </c>
    </row>
    <row r="54" spans="1:3" s="1" customFormat="1" ht="19.5" customHeight="1">
      <c r="A54" s="10">
        <v>46</v>
      </c>
      <c r="B54" s="13" t="s">
        <v>305</v>
      </c>
      <c r="C54" s="68">
        <v>4</v>
      </c>
    </row>
    <row r="55" spans="1:3" s="1" customFormat="1" ht="19.5" customHeight="1">
      <c r="A55" s="10">
        <v>47</v>
      </c>
      <c r="B55" s="13" t="s">
        <v>306</v>
      </c>
      <c r="C55" s="68">
        <v>4</v>
      </c>
    </row>
    <row r="56" spans="1:3" s="1" customFormat="1" ht="19.5" customHeight="1">
      <c r="A56" s="10">
        <v>48</v>
      </c>
      <c r="B56" s="13" t="s">
        <v>307</v>
      </c>
      <c r="C56" s="68">
        <v>4</v>
      </c>
    </row>
    <row r="57" spans="1:3" s="1" customFormat="1" ht="19.5" customHeight="1">
      <c r="A57" s="10">
        <v>49</v>
      </c>
      <c r="B57" s="13" t="s">
        <v>308</v>
      </c>
      <c r="C57" s="68">
        <v>4</v>
      </c>
    </row>
    <row r="58" spans="1:3" s="1" customFormat="1" ht="19.5" customHeight="1">
      <c r="A58" s="10">
        <v>50</v>
      </c>
      <c r="B58" s="13" t="s">
        <v>309</v>
      </c>
      <c r="C58" s="68">
        <v>4</v>
      </c>
    </row>
    <row r="59" spans="1:3" s="1" customFormat="1" ht="19.5" customHeight="1">
      <c r="A59" s="10">
        <v>51</v>
      </c>
      <c r="B59" s="13" t="s">
        <v>310</v>
      </c>
      <c r="C59" s="68">
        <v>4</v>
      </c>
    </row>
    <row r="60" spans="1:3" s="1" customFormat="1" ht="19.5" customHeight="1">
      <c r="A60" s="10">
        <v>52</v>
      </c>
      <c r="B60" s="13" t="s">
        <v>311</v>
      </c>
      <c r="C60" s="68">
        <v>4</v>
      </c>
    </row>
    <row r="61" spans="1:3" s="1" customFormat="1" ht="19.5" customHeight="1">
      <c r="A61" s="10">
        <v>53</v>
      </c>
      <c r="B61" s="13" t="s">
        <v>312</v>
      </c>
      <c r="C61" s="68">
        <v>4</v>
      </c>
    </row>
    <row r="62" spans="1:3" s="1" customFormat="1" ht="19.5" customHeight="1">
      <c r="A62" s="10">
        <v>54</v>
      </c>
      <c r="B62" s="13" t="s">
        <v>313</v>
      </c>
      <c r="C62" s="68">
        <v>4</v>
      </c>
    </row>
    <row r="63" spans="1:3" s="1" customFormat="1" ht="19.5" customHeight="1">
      <c r="A63" s="7" t="s">
        <v>7</v>
      </c>
      <c r="B63" s="8" t="s">
        <v>36</v>
      </c>
      <c r="C63" s="67">
        <f>SUM(C64:C70)</f>
        <v>28</v>
      </c>
    </row>
    <row r="64" spans="1:3" s="1" customFormat="1" ht="19.5" customHeight="1">
      <c r="A64" s="10">
        <v>55</v>
      </c>
      <c r="B64" s="13" t="s">
        <v>314</v>
      </c>
      <c r="C64" s="68">
        <v>4</v>
      </c>
    </row>
    <row r="65" spans="1:3" s="1" customFormat="1" ht="19.5" customHeight="1">
      <c r="A65" s="10">
        <v>56</v>
      </c>
      <c r="B65" s="14" t="s">
        <v>315</v>
      </c>
      <c r="C65" s="68">
        <v>4</v>
      </c>
    </row>
    <row r="66" spans="1:3" s="1" customFormat="1" ht="19.5" customHeight="1">
      <c r="A66" s="10">
        <v>57</v>
      </c>
      <c r="B66" s="13" t="s">
        <v>316</v>
      </c>
      <c r="C66" s="68">
        <v>4</v>
      </c>
    </row>
    <row r="67" spans="1:3" s="1" customFormat="1" ht="19.5" customHeight="1">
      <c r="A67" s="10">
        <v>58</v>
      </c>
      <c r="B67" s="13" t="s">
        <v>317</v>
      </c>
      <c r="C67" s="68">
        <v>4</v>
      </c>
    </row>
    <row r="68" spans="1:3" s="1" customFormat="1" ht="19.5" customHeight="1">
      <c r="A68" s="10">
        <v>59</v>
      </c>
      <c r="B68" s="13" t="s">
        <v>318</v>
      </c>
      <c r="C68" s="68">
        <v>4</v>
      </c>
    </row>
    <row r="69" spans="1:3" s="1" customFormat="1" ht="19.5" customHeight="1">
      <c r="A69" s="10">
        <v>60</v>
      </c>
      <c r="B69" s="13" t="s">
        <v>319</v>
      </c>
      <c r="C69" s="68">
        <v>4</v>
      </c>
    </row>
    <row r="70" spans="1:3" s="1" customFormat="1" ht="19.5" customHeight="1">
      <c r="A70" s="10">
        <v>61</v>
      </c>
      <c r="B70" s="13" t="s">
        <v>320</v>
      </c>
      <c r="C70" s="68">
        <v>4</v>
      </c>
    </row>
    <row r="71" spans="1:3" s="1" customFormat="1" ht="19.5" customHeight="1">
      <c r="A71" s="7" t="s">
        <v>8</v>
      </c>
      <c r="B71" s="8" t="s">
        <v>37</v>
      </c>
      <c r="C71" s="67">
        <f>SUM(C72:C83)</f>
        <v>48</v>
      </c>
    </row>
    <row r="72" spans="1:3" s="1" customFormat="1" ht="19.5" customHeight="1">
      <c r="A72" s="15">
        <v>62</v>
      </c>
      <c r="B72" s="13" t="s">
        <v>321</v>
      </c>
      <c r="C72" s="68">
        <v>4</v>
      </c>
    </row>
    <row r="73" spans="1:3" s="1" customFormat="1" ht="19.5" customHeight="1">
      <c r="A73" s="15">
        <v>63</v>
      </c>
      <c r="B73" s="13" t="s">
        <v>322</v>
      </c>
      <c r="C73" s="68">
        <v>4</v>
      </c>
    </row>
    <row r="74" spans="1:3" s="1" customFormat="1" ht="19.5" customHeight="1">
      <c r="A74" s="15">
        <v>64</v>
      </c>
      <c r="B74" s="13" t="s">
        <v>323</v>
      </c>
      <c r="C74" s="68">
        <v>4</v>
      </c>
    </row>
    <row r="75" spans="1:3" s="1" customFormat="1" ht="19.5" customHeight="1">
      <c r="A75" s="15">
        <v>65</v>
      </c>
      <c r="B75" s="13" t="s">
        <v>324</v>
      </c>
      <c r="C75" s="68">
        <v>4</v>
      </c>
    </row>
    <row r="76" spans="1:3" s="1" customFormat="1" ht="19.5" customHeight="1">
      <c r="A76" s="15">
        <v>66</v>
      </c>
      <c r="B76" s="13" t="s">
        <v>325</v>
      </c>
      <c r="C76" s="68">
        <v>4</v>
      </c>
    </row>
    <row r="77" spans="1:3" s="1" customFormat="1" ht="19.5" customHeight="1">
      <c r="A77" s="15">
        <v>67</v>
      </c>
      <c r="B77" s="13" t="s">
        <v>326</v>
      </c>
      <c r="C77" s="68">
        <v>4</v>
      </c>
    </row>
    <row r="78" spans="1:3" s="1" customFormat="1" ht="19.5" customHeight="1">
      <c r="A78" s="15">
        <v>68</v>
      </c>
      <c r="B78" s="13" t="s">
        <v>327</v>
      </c>
      <c r="C78" s="68">
        <v>4</v>
      </c>
    </row>
    <row r="79" spans="1:3" s="1" customFormat="1" ht="19.5" customHeight="1">
      <c r="A79" s="15">
        <v>69</v>
      </c>
      <c r="B79" s="13" t="s">
        <v>328</v>
      </c>
      <c r="C79" s="68">
        <v>4</v>
      </c>
    </row>
    <row r="80" spans="1:3" s="1" customFormat="1" ht="19.5" customHeight="1">
      <c r="A80" s="15">
        <v>70</v>
      </c>
      <c r="B80" s="13" t="s">
        <v>329</v>
      </c>
      <c r="C80" s="68">
        <v>4</v>
      </c>
    </row>
    <row r="81" spans="1:3" s="1" customFormat="1" ht="19.5" customHeight="1">
      <c r="A81" s="15">
        <v>71</v>
      </c>
      <c r="B81" s="13" t="s">
        <v>330</v>
      </c>
      <c r="C81" s="68">
        <v>4</v>
      </c>
    </row>
    <row r="82" spans="1:3" s="1" customFormat="1" ht="19.5" customHeight="1">
      <c r="A82" s="15">
        <v>72</v>
      </c>
      <c r="B82" s="13" t="s">
        <v>331</v>
      </c>
      <c r="C82" s="68">
        <v>4</v>
      </c>
    </row>
    <row r="83" spans="1:3" s="1" customFormat="1" ht="19.5" customHeight="1">
      <c r="A83" s="15">
        <v>73</v>
      </c>
      <c r="B83" s="13" t="s">
        <v>332</v>
      </c>
      <c r="C83" s="68">
        <v>4</v>
      </c>
    </row>
    <row r="84" spans="1:3" s="1" customFormat="1" ht="19.5" customHeight="1">
      <c r="A84" s="7" t="s">
        <v>89</v>
      </c>
      <c r="B84" s="8" t="s">
        <v>38</v>
      </c>
      <c r="C84" s="67">
        <f>SUM(C85:C108)</f>
        <v>97</v>
      </c>
    </row>
    <row r="85" spans="1:3" s="1" customFormat="1" ht="19.5" customHeight="1">
      <c r="A85" s="10">
        <v>74</v>
      </c>
      <c r="B85" s="14" t="s">
        <v>333</v>
      </c>
      <c r="C85" s="68">
        <v>5</v>
      </c>
    </row>
    <row r="86" spans="1:3" s="1" customFormat="1" ht="19.5" customHeight="1">
      <c r="A86" s="10">
        <v>75</v>
      </c>
      <c r="B86" s="13" t="s">
        <v>334</v>
      </c>
      <c r="C86" s="68">
        <v>4</v>
      </c>
    </row>
    <row r="87" spans="1:3" s="1" customFormat="1" ht="19.5" customHeight="1">
      <c r="A87" s="10">
        <v>76</v>
      </c>
      <c r="B87" s="13" t="s">
        <v>335</v>
      </c>
      <c r="C87" s="68">
        <v>4</v>
      </c>
    </row>
    <row r="88" spans="1:3" s="1" customFormat="1" ht="19.5" customHeight="1">
      <c r="A88" s="10">
        <v>77</v>
      </c>
      <c r="B88" s="13" t="s">
        <v>336</v>
      </c>
      <c r="C88" s="68">
        <v>4</v>
      </c>
    </row>
    <row r="89" spans="1:3" s="1" customFormat="1" ht="19.5" customHeight="1">
      <c r="A89" s="10">
        <v>78</v>
      </c>
      <c r="B89" s="13" t="s">
        <v>337</v>
      </c>
      <c r="C89" s="68">
        <v>4</v>
      </c>
    </row>
    <row r="90" spans="1:3" s="1" customFormat="1" ht="19.5" customHeight="1">
      <c r="A90" s="10">
        <v>79</v>
      </c>
      <c r="B90" s="13" t="s">
        <v>338</v>
      </c>
      <c r="C90" s="68">
        <v>4</v>
      </c>
    </row>
    <row r="91" spans="1:3" s="1" customFormat="1" ht="19.5" customHeight="1">
      <c r="A91" s="10">
        <v>80</v>
      </c>
      <c r="B91" s="13" t="s">
        <v>339</v>
      </c>
      <c r="C91" s="68">
        <v>4</v>
      </c>
    </row>
    <row r="92" spans="1:3" s="1" customFormat="1" ht="19.5" customHeight="1">
      <c r="A92" s="10">
        <v>81</v>
      </c>
      <c r="B92" s="13" t="s">
        <v>340</v>
      </c>
      <c r="C92" s="68">
        <v>4</v>
      </c>
    </row>
    <row r="93" spans="1:3" s="1" customFormat="1" ht="19.5" customHeight="1">
      <c r="A93" s="10">
        <v>82</v>
      </c>
      <c r="B93" s="13" t="s">
        <v>341</v>
      </c>
      <c r="C93" s="68">
        <v>4</v>
      </c>
    </row>
    <row r="94" spans="1:3" s="1" customFormat="1" ht="19.5" customHeight="1">
      <c r="A94" s="10">
        <v>83</v>
      </c>
      <c r="B94" s="13" t="s">
        <v>342</v>
      </c>
      <c r="C94" s="68">
        <v>4</v>
      </c>
    </row>
    <row r="95" spans="1:3" s="1" customFormat="1" ht="19.5" customHeight="1">
      <c r="A95" s="10">
        <v>84</v>
      </c>
      <c r="B95" s="13" t="s">
        <v>359</v>
      </c>
      <c r="C95" s="68">
        <v>4</v>
      </c>
    </row>
    <row r="96" spans="1:3" s="1" customFormat="1" ht="19.5" customHeight="1">
      <c r="A96" s="10">
        <v>85</v>
      </c>
      <c r="B96" s="13" t="s">
        <v>343</v>
      </c>
      <c r="C96" s="68">
        <v>4</v>
      </c>
    </row>
    <row r="97" spans="1:3" s="1" customFormat="1" ht="19.5" customHeight="1">
      <c r="A97" s="10">
        <v>86</v>
      </c>
      <c r="B97" s="13" t="s">
        <v>344</v>
      </c>
      <c r="C97" s="68">
        <v>4</v>
      </c>
    </row>
    <row r="98" spans="1:3" s="1" customFormat="1" ht="19.5" customHeight="1">
      <c r="A98" s="10">
        <v>87</v>
      </c>
      <c r="B98" s="13" t="s">
        <v>345</v>
      </c>
      <c r="C98" s="68">
        <v>4</v>
      </c>
    </row>
    <row r="99" spans="1:3" s="1" customFormat="1" ht="19.5" customHeight="1">
      <c r="A99" s="10">
        <v>88</v>
      </c>
      <c r="B99" s="13" t="s">
        <v>346</v>
      </c>
      <c r="C99" s="68">
        <v>4</v>
      </c>
    </row>
    <row r="100" spans="1:3" s="1" customFormat="1" ht="19.5" customHeight="1">
      <c r="A100" s="10">
        <v>89</v>
      </c>
      <c r="B100" s="13" t="s">
        <v>347</v>
      </c>
      <c r="C100" s="68">
        <v>4</v>
      </c>
    </row>
    <row r="101" spans="1:3" s="1" customFormat="1" ht="19.5" customHeight="1">
      <c r="A101" s="10">
        <v>90</v>
      </c>
      <c r="B101" s="13" t="s">
        <v>348</v>
      </c>
      <c r="C101" s="68">
        <v>4</v>
      </c>
    </row>
    <row r="102" spans="1:3" s="1" customFormat="1" ht="19.5" customHeight="1">
      <c r="A102" s="10">
        <v>91</v>
      </c>
      <c r="B102" s="13" t="s">
        <v>349</v>
      </c>
      <c r="C102" s="68">
        <v>4</v>
      </c>
    </row>
    <row r="103" spans="1:3" s="1" customFormat="1" ht="19.5" customHeight="1">
      <c r="A103" s="10">
        <v>92</v>
      </c>
      <c r="B103" s="13" t="s">
        <v>350</v>
      </c>
      <c r="C103" s="68">
        <v>4</v>
      </c>
    </row>
    <row r="104" spans="1:3" s="1" customFormat="1" ht="19.5" customHeight="1">
      <c r="A104" s="10">
        <v>93</v>
      </c>
      <c r="B104" s="13" t="s">
        <v>351</v>
      </c>
      <c r="C104" s="68">
        <v>4</v>
      </c>
    </row>
    <row r="105" spans="1:3" s="1" customFormat="1" ht="19.5" customHeight="1">
      <c r="A105" s="10">
        <v>94</v>
      </c>
      <c r="B105" s="13" t="s">
        <v>352</v>
      </c>
      <c r="C105" s="68">
        <v>4</v>
      </c>
    </row>
    <row r="106" spans="1:3" s="1" customFormat="1" ht="19.5" customHeight="1">
      <c r="A106" s="10">
        <v>95</v>
      </c>
      <c r="B106" s="13" t="s">
        <v>353</v>
      </c>
      <c r="C106" s="68">
        <v>4</v>
      </c>
    </row>
    <row r="107" spans="1:3" s="1" customFormat="1" ht="19.5" customHeight="1">
      <c r="A107" s="10">
        <v>96</v>
      </c>
      <c r="B107" s="13" t="s">
        <v>354</v>
      </c>
      <c r="C107" s="68">
        <v>4</v>
      </c>
    </row>
    <row r="108" spans="1:3" s="1" customFormat="1" ht="19.5" customHeight="1">
      <c r="A108" s="10">
        <v>97</v>
      </c>
      <c r="B108" s="13" t="s">
        <v>355</v>
      </c>
      <c r="C108" s="68">
        <v>4</v>
      </c>
    </row>
    <row r="109" spans="1:3" ht="19.5" customHeight="1">
      <c r="A109" s="7" t="s">
        <v>93</v>
      </c>
      <c r="B109" s="8" t="s">
        <v>39</v>
      </c>
      <c r="C109" s="67">
        <f>SUM(C110:C111)</f>
        <v>8</v>
      </c>
    </row>
    <row r="110" spans="1:3" ht="19.5" customHeight="1">
      <c r="A110" s="16">
        <v>98</v>
      </c>
      <c r="B110" s="13" t="s">
        <v>356</v>
      </c>
      <c r="C110" s="68">
        <v>4</v>
      </c>
    </row>
    <row r="111" spans="1:3" ht="19.5" customHeight="1">
      <c r="A111" s="16">
        <v>99</v>
      </c>
      <c r="B111" s="13" t="s">
        <v>357</v>
      </c>
      <c r="C111" s="68">
        <v>4</v>
      </c>
    </row>
    <row r="112" spans="1:3" ht="19.5" customHeight="1">
      <c r="A112" s="7" t="s">
        <v>95</v>
      </c>
      <c r="B112" s="8" t="s">
        <v>40</v>
      </c>
      <c r="C112" s="67">
        <f>SUM(C113:C113)</f>
        <v>4</v>
      </c>
    </row>
    <row r="113" spans="1:3" ht="19.5" customHeight="1">
      <c r="A113" s="15">
        <v>100</v>
      </c>
      <c r="B113" s="13" t="s">
        <v>358</v>
      </c>
      <c r="C113" s="68">
        <v>4</v>
      </c>
    </row>
  </sheetData>
  <sheetProtection/>
  <mergeCells count="3">
    <mergeCell ref="A1:B1"/>
    <mergeCell ref="A2:C2"/>
    <mergeCell ref="A5:B5"/>
  </mergeCells>
  <printOptions/>
  <pageMargins left="0.98" right="0.98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2019-12-13T01:06:25Z</cp:lastPrinted>
  <dcterms:created xsi:type="dcterms:W3CDTF">2018-06-19T03:32:05Z</dcterms:created>
  <dcterms:modified xsi:type="dcterms:W3CDTF">2019-12-17T06:51:01Z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