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04" activeTab="1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$A$1:$F$36</definedName>
    <definedName name="_xlnm.Print_Area" localSheetId="0">$A$1:$F$10</definedName>
    <definedName name="_xlnm.Print_Area" localSheetId="4">$A$1:$K$15</definedName>
    <definedName name="_xlnm.Print_Area" localSheetId="2">$A$1:$D$35</definedName>
    <definedName name="_xlnm.Print_Area" localSheetId="10">$A$1:$K$9</definedName>
    <definedName name="_xlnm.Print_Area" localSheetId="8">$A$1:$AI$16</definedName>
    <definedName name="_xlnm.Print_Area" localSheetId="7">$A$1:$E$28</definedName>
    <definedName name="_xlnm.Print_Area" localSheetId="6">$A$1:$E$15</definedName>
    <definedName name="_xlnm.Print_Area" localSheetId="1">$A$1:$M$9</definedName>
    <definedName name="_xlnm.Print_Area" localSheetId="11">$A$1:$Q$7</definedName>
    <definedName name="_xlnm.Print_Area" localSheetId="9">$A$1:$E$5</definedName>
    <definedName name="_xlnm.Print_Area" localSheetId="5">$A$1:$E$15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<sst xmlns="http://schemas.openxmlformats.org/spreadsheetml/2006/main" count="373" uniqueCount="204">
  <si>
    <t>对个人和家庭的补助</t>
  </si>
  <si>
    <t>项         目</t>
  </si>
  <si>
    <t>离休费</t>
  </si>
  <si>
    <t xml:space="preserve">  30211</t>
  </si>
  <si>
    <t>资金来源</t>
  </si>
  <si>
    <t>六、未纳入财政专户管理的自有资金</t>
  </si>
  <si>
    <t>2017年政府采购预算表</t>
  </si>
  <si>
    <t xml:space="preserve">  电费</t>
  </si>
  <si>
    <t>单位名称：</t>
  </si>
  <si>
    <t>住房公积金</t>
  </si>
  <si>
    <t>益阳市2017部门预算公开表</t>
  </si>
  <si>
    <t>基本支出</t>
  </si>
  <si>
    <t xml:space="preserve">  30101</t>
  </si>
  <si>
    <t>津补贴</t>
  </si>
  <si>
    <t>上级补助收入</t>
  </si>
  <si>
    <t xml:space="preserve">  30202</t>
  </si>
  <si>
    <t xml:space="preserve">  30241</t>
  </si>
  <si>
    <t xml:space="preserve">  30206</t>
  </si>
  <si>
    <t>一般公共预算拨款</t>
  </si>
  <si>
    <t>五、附属单位上缴收入</t>
  </si>
  <si>
    <t>上年结转</t>
  </si>
  <si>
    <t>一、一般公共服务支出</t>
  </si>
  <si>
    <t>部门2017年一般公共预算“三公”经费支出表</t>
  </si>
  <si>
    <t>因公出国（境）费用</t>
  </si>
  <si>
    <t>医疗卫生与计划生育支出</t>
  </si>
  <si>
    <t>财政专户拨款</t>
  </si>
  <si>
    <t>一、一般公共预算拨款</t>
  </si>
  <si>
    <t xml:space="preserve">  住房改革支出</t>
  </si>
  <si>
    <t xml:space="preserve">    行政单位医疗</t>
  </si>
  <si>
    <t>六、科学技术支出</t>
  </si>
  <si>
    <t>二、外交支出</t>
  </si>
  <si>
    <t>本年支出合计</t>
  </si>
  <si>
    <t xml:space="preserve">  30311</t>
  </si>
  <si>
    <t xml:space="preserve">  30315</t>
  </si>
  <si>
    <t xml:space="preserve">  社会保障缴费</t>
  </si>
  <si>
    <t>支  出  总  计</t>
  </si>
  <si>
    <t>公务用车购置费</t>
  </si>
  <si>
    <t>部门2017年一般公共预算基本支出表</t>
  </si>
  <si>
    <t>本年收入合计</t>
  </si>
  <si>
    <t>合计</t>
  </si>
  <si>
    <t>附属单位上缴收入</t>
  </si>
  <si>
    <t>福利费</t>
  </si>
  <si>
    <t xml:space="preserve">  30228</t>
  </si>
  <si>
    <t>九、社会保险基金支出</t>
  </si>
  <si>
    <t>人员经费</t>
  </si>
  <si>
    <t>租赁费</t>
  </si>
  <si>
    <t xml:space="preserve">  21201</t>
  </si>
  <si>
    <t>303</t>
  </si>
  <si>
    <t>二十五、转移性支出（结余结转）</t>
  </si>
  <si>
    <t>科目名称</t>
  </si>
  <si>
    <t>印刷费</t>
  </si>
  <si>
    <t>公共财政预算拨款（结转）</t>
  </si>
  <si>
    <t>政府性基金预算拨款</t>
  </si>
  <si>
    <t>十四、交通运输支出</t>
  </si>
  <si>
    <t>差旅费</t>
  </si>
  <si>
    <t>采购目录</t>
  </si>
  <si>
    <t>支                  出</t>
  </si>
  <si>
    <t xml:space="preserve">  公务用车运行维护费</t>
  </si>
  <si>
    <t>基金预算拨款</t>
  </si>
  <si>
    <t>纳入预算管理的非税收入拨款结余（结转）</t>
  </si>
  <si>
    <t>十六、商业服务业等支出</t>
  </si>
  <si>
    <t>上年结余（结转）</t>
  </si>
  <si>
    <t xml:space="preserve">  30102</t>
  </si>
  <si>
    <t>未纳入专户管理的自有资金</t>
  </si>
  <si>
    <t xml:space="preserve">  水费</t>
  </si>
  <si>
    <t>221</t>
  </si>
  <si>
    <t xml:space="preserve">  行政事业单位医疗</t>
  </si>
  <si>
    <t>二十一、粮油物资储备支出</t>
  </si>
  <si>
    <t xml:space="preserve">  30201</t>
  </si>
  <si>
    <t xml:space="preserve">  30205</t>
  </si>
  <si>
    <t>奖金</t>
  </si>
  <si>
    <t xml:space="preserve">  30301</t>
  </si>
  <si>
    <t>城乡社区支出</t>
  </si>
  <si>
    <t>（一）一般公共预算拨款</t>
  </si>
  <si>
    <t>210</t>
  </si>
  <si>
    <t>十五、资源勘探电力信息等支出</t>
  </si>
  <si>
    <t xml:space="preserve">  办公费</t>
  </si>
  <si>
    <t xml:space="preserve">  21011</t>
  </si>
  <si>
    <t>二、上年结转</t>
  </si>
  <si>
    <t>十一、节能环保支出</t>
  </si>
  <si>
    <t>三、财政专户拨款</t>
  </si>
  <si>
    <t xml:space="preserve">  其他商品和服务支出</t>
  </si>
  <si>
    <t>部门2017年收入总表</t>
  </si>
  <si>
    <t>社会保障缴费</t>
  </si>
  <si>
    <t>本  年  预  算</t>
  </si>
  <si>
    <t>绩效工资</t>
  </si>
  <si>
    <t xml:space="preserve">  津贴补贴</t>
  </si>
  <si>
    <t>部门2017年支出总表</t>
  </si>
  <si>
    <t>四、公共安全支出</t>
  </si>
  <si>
    <t>十、医疗卫生与计划生育支出</t>
  </si>
  <si>
    <t xml:space="preserve">  22102</t>
  </si>
  <si>
    <t>公务接待费</t>
  </si>
  <si>
    <t>部门2017年收支预算总表</t>
  </si>
  <si>
    <t>2017年部门预算公开说明</t>
  </si>
  <si>
    <t xml:space="preserve">  遗属补助</t>
  </si>
  <si>
    <t>单位：万元</t>
  </si>
  <si>
    <t xml:space="preserve">  福利费</t>
  </si>
  <si>
    <t xml:space="preserve">    纳入预算管理的非税收入拨款</t>
  </si>
  <si>
    <t>遗属补助（生活补助）</t>
  </si>
  <si>
    <t>合    计</t>
  </si>
  <si>
    <t>小计</t>
  </si>
  <si>
    <t>302</t>
  </si>
  <si>
    <t>工资福利支出</t>
  </si>
  <si>
    <t>八、社会保障和就业支出</t>
  </si>
  <si>
    <t>二十八、债务发行费用支出</t>
  </si>
  <si>
    <t>2017年</t>
  </si>
  <si>
    <t xml:space="preserve">  30299</t>
  </si>
  <si>
    <t xml:space="preserve">  30217</t>
  </si>
  <si>
    <t>培训费</t>
  </si>
  <si>
    <t>公用经费</t>
  </si>
  <si>
    <t>委托业务费</t>
  </si>
  <si>
    <t>项目支出</t>
  </si>
  <si>
    <t>一般公共预算</t>
  </si>
  <si>
    <t>未纳入财政专户管理的自有资金</t>
  </si>
  <si>
    <t xml:space="preserve">  工会经费</t>
  </si>
  <si>
    <t xml:space="preserve">    公共财政预算拨款</t>
  </si>
  <si>
    <t>其他预算</t>
  </si>
  <si>
    <t xml:space="preserve">  30103</t>
  </si>
  <si>
    <t>政府性基金拨款结余（结转）</t>
  </si>
  <si>
    <t>**</t>
  </si>
  <si>
    <t>十九、国土海洋气象等支出</t>
  </si>
  <si>
    <t xml:space="preserve">  30304</t>
  </si>
  <si>
    <t>商品和服务支出</t>
  </si>
  <si>
    <t>部门2017年政府性基金预算支出表</t>
  </si>
  <si>
    <t>财政专户结余（结转）</t>
  </si>
  <si>
    <t>工会经费</t>
  </si>
  <si>
    <t xml:space="preserve">  30231</t>
  </si>
  <si>
    <t xml:space="preserve">  公务接待费</t>
  </si>
  <si>
    <t>二、政府性基金拨款</t>
  </si>
  <si>
    <t>电费</t>
  </si>
  <si>
    <t>单位名称：市住建局机关</t>
  </si>
  <si>
    <t>“三公”经费增减变化情况说明</t>
  </si>
  <si>
    <t xml:space="preserve">  离休费</t>
  </si>
  <si>
    <t>物业管理费</t>
  </si>
  <si>
    <t xml:space="preserve">    2210201</t>
  </si>
  <si>
    <t>公共财政预算拨款</t>
  </si>
  <si>
    <t>五、教育支出</t>
  </si>
  <si>
    <t>会议费</t>
  </si>
  <si>
    <t>二十二、国有资本经营预算支出</t>
  </si>
  <si>
    <t>单位名称</t>
  </si>
  <si>
    <t>其他商品和服务支出</t>
  </si>
  <si>
    <t xml:space="preserve">  公务交通补贴（车改单位）</t>
  </si>
  <si>
    <t>二十七、债务付息支出</t>
  </si>
  <si>
    <t>301</t>
  </si>
  <si>
    <t>二十三、预备费</t>
  </si>
  <si>
    <t xml:space="preserve">  住房公积金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</si>
  <si>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</si>
  <si>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</si>
  <si>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</si>
  <si>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</si>
  <si>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</si>
  <si>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</si>
  <si>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 xml:space="preserve">  城乡社区管理事务</t>
  </si>
  <si>
    <t>办公费</t>
  </si>
  <si>
    <t>住房保障支出</t>
  </si>
  <si>
    <t xml:space="preserve">  基本工资</t>
  </si>
  <si>
    <t>十八、援助其他地区支出</t>
  </si>
  <si>
    <t>收                  入</t>
  </si>
  <si>
    <t>三、国防支出</t>
  </si>
  <si>
    <t>财政专户预算拨款</t>
  </si>
  <si>
    <t>2016年</t>
  </si>
  <si>
    <t xml:space="preserve">  30104</t>
  </si>
  <si>
    <t>二十四、其他支出</t>
  </si>
  <si>
    <t>基本工资</t>
  </si>
  <si>
    <t xml:space="preserve">    2101101</t>
  </si>
  <si>
    <t xml:space="preserve">  基层党组织活动经费</t>
  </si>
  <si>
    <t>四、上级部门补助收入</t>
  </si>
  <si>
    <t>本年政府性基金预算财政拨款支出</t>
  </si>
  <si>
    <t>部门2017年财政拨款总表</t>
  </si>
  <si>
    <t>对个人和家庭补助支出</t>
  </si>
  <si>
    <t xml:space="preserve">    2120101</t>
  </si>
  <si>
    <t>212</t>
  </si>
  <si>
    <t>单位:万元</t>
  </si>
  <si>
    <t>劳务费</t>
  </si>
  <si>
    <t>二十六、债务还本支出</t>
  </si>
  <si>
    <t>十七、金融支出</t>
  </si>
  <si>
    <t>七、文化体育与传媒支出</t>
  </si>
  <si>
    <t>十二、城乡社区支出</t>
  </si>
  <si>
    <t>市住建局机关</t>
  </si>
  <si>
    <t xml:space="preserve">  印刷费</t>
  </si>
  <si>
    <t>一、本年收入</t>
  </si>
  <si>
    <t>维修（护）费</t>
  </si>
  <si>
    <t>因公出国（境）费</t>
  </si>
  <si>
    <t xml:space="preserve">    行政运行（城乡社区管理事务）</t>
  </si>
  <si>
    <t>其他工资福利支出</t>
  </si>
  <si>
    <t xml:space="preserve">  差旅费</t>
  </si>
  <si>
    <t>水费</t>
  </si>
  <si>
    <t>部门2017年一般公共预算支出表</t>
  </si>
  <si>
    <t xml:space="preserve">  30229</t>
  </si>
  <si>
    <t>二十九、结转下年</t>
  </si>
  <si>
    <t>公务用车运行维护费</t>
  </si>
  <si>
    <t>纳入预算管理的非税收入拨款</t>
  </si>
  <si>
    <t>（二）政府性基金预算拨款</t>
  </si>
  <si>
    <t>采购数量</t>
  </si>
  <si>
    <t>退休费</t>
  </si>
  <si>
    <t>科目编码</t>
  </si>
  <si>
    <t xml:space="preserve">  奖金</t>
  </si>
  <si>
    <t xml:space="preserve">    住房公积金</t>
  </si>
  <si>
    <t>收  入  总  计</t>
  </si>
  <si>
    <t>一、单位基本情况
    益阳市住房和城乡建设局是综合管理全市建设事业、市城市规划区城市建设、市政基础设施维护维修、公用事业管理、和行政执法的市人民政府工作部门，为正处级行政单位。局机关内设13个科室：办公室、人事科、财务科、离退休人员管理科、政策法规科、村镇建设科、建筑管理科、科技设计科、行政审批协调科、公用事业科、质量安全科、城市建设科、园林绿化科。机关党委负责机关和直属单位的党群工作。纪检（监察）机构、工会组织按有关规定设置。</t>
  </si>
  <si>
    <t xml:space="preserve">          </t>
  </si>
  <si>
    <t>公务接待费增加说明：此表2017年32.6万元包括公共财政拨款收入5.84万元、纳入预算管理的非税收入26.76万元，实际2017年较2016年一般公共预算公务接待费增加1.04万元。
公务用车运行费减少说明：
2017年公务用车较2016年减少4辆运行经费减少4万元。</t>
  </si>
  <si>
    <t>三、单位预算公开内容
    从预算单位构成来看，益阳市住房和城乡建设局属于一级部门预算单位。
   （一）收入预算
    2017年年初财政批复预算为999.52万元，其中，一般公共预算拨款664.67万元，财政专户拨款304.85万元，上级部门补助收入30万元。
   （二）支出预算
    2017年预算支出为999.52万元，其中，医疗卫生与计划生育支出51.21万元，城乡社区支出911.33万元，住房保障支出36.98万元。
   （三）机关运行经费合计73.43万元。
    其中办公费6.38万元，印刷费3.21万元，水费0.54万元，电费6.38万元，差旅费8.06万元，公务接待费5.84万元，工会经费6.16万元，福利费13.51万元，公务用车运行维护费14万元，其他商品和服务支出9.35万元。
   （四）三公经费预算
    2017年“三公”经费预算数为46.60万元，其中，公务接待费32.60万元，公务用车运行费14万元。
   （五）政府采购预算
    政府采购预算为0元。</t>
  </si>
  <si>
    <t xml:space="preserve">二、单位职责职能
   （一）牵头负责推进新型城镇化工作。（二）负责市城市规划区建设工作。（三）承担市城市规划区城市管理的责任（四）负责城镇绿化工作。（五）指导全市县城、村镇建设和管理工作。（六）指导和监督全市建筑活动。（七）负责建设项目的勘察设计管理工作。（八）承担建立科学规范的工程建设标准体系的责任。（九）承担全市房屋建筑和城市基础设施质量安全监管的责任。（十）承担推进全市建筑节能与建设科技进步的责任。
（十一）承担推进全市城镇减排的责任。（十二）会同有关部门筹措与管理城市维护建设资金、行政事业性收费、预算外资金及其他专项资金；会同有关部门负责年度城市维护建设项目资金计划的编制，指导与监督各专项经费的使用；对市本级维护建设工程进行预（决）算的审核和审计。（十三）拟订全市建设行业人才发展规划并督促实施，指导行业人才队伍建设；开展城乡建设方面的对外交流与合作；指导建筑领域的各行业学会、协会的工作。承办市人民政府交办的其他事项。
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</si>
</sst>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_ "/>
    <numFmt numFmtId="181" formatCode="0.00_ "/>
    <numFmt numFmtId="182" formatCode=";;"/>
    <numFmt numFmtId="183" formatCode="#,##0.0000"/>
  </numFmts>
  <fonts count="1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36"/>
      <name val="宋体"/>
      <family val="0"/>
    </font>
    <font>
      <sz val="15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sz val="1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180" fontId="6" fillId="2" borderId="0" xfId="0" applyNumberFormat="1" applyFont="1" applyFill="1" applyAlignment="1" applyProtection="1">
      <alignment horizontal="right" vertical="center"/>
      <protection/>
    </xf>
    <xf numFmtId="180" fontId="4" fillId="2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 horizontal="left"/>
    </xf>
    <xf numFmtId="0" fontId="5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" xfId="15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5" xfId="0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  <protection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10" fillId="0" borderId="0" xfId="0" applyFont="1" applyAlignment="1">
      <alignment horizontal="right" vertical="center"/>
    </xf>
    <xf numFmtId="180" fontId="10" fillId="2" borderId="0" xfId="0" applyNumberFormat="1" applyFont="1" applyFill="1" applyAlignment="1" applyProtection="1">
      <alignment horizontal="right" vertical="center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2" fontId="4" fillId="0" borderId="1" xfId="0" applyNumberFormat="1" applyFont="1" applyFill="1" applyBorder="1" applyAlignment="1" applyProtection="1">
      <alignment horizontal="center" vertical="center" wrapText="1"/>
      <protection/>
    </xf>
    <xf numFmtId="2" fontId="4" fillId="0" borderId="6" xfId="0" applyNumberFormat="1" applyFont="1" applyFill="1" applyBorder="1" applyAlignment="1" applyProtection="1">
      <alignment horizontal="center" vertical="center" wrapText="1"/>
      <protection/>
    </xf>
    <xf numFmtId="2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 horizontal="left" vertical="center"/>
    </xf>
    <xf numFmtId="182" fontId="4" fillId="0" borderId="1" xfId="0" applyNumberFormat="1" applyFont="1" applyFill="1" applyBorder="1" applyAlignment="1" applyProtection="1">
      <alignment horizontal="left" vertical="center" wrapText="1"/>
      <protection/>
    </xf>
    <xf numFmtId="2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2" fontId="4" fillId="0" borderId="3" xfId="0" applyNumberFormat="1" applyFont="1" applyFill="1" applyBorder="1" applyAlignment="1" applyProtection="1">
      <alignment horizontal="center" vertical="center" wrapText="1"/>
      <protection/>
    </xf>
    <xf numFmtId="182" fontId="4" fillId="0" borderId="3" xfId="0" applyNumberFormat="1" applyFont="1" applyFill="1" applyBorder="1" applyAlignment="1" applyProtection="1">
      <alignment horizontal="left" vertical="center" wrapText="1"/>
      <protection/>
    </xf>
    <xf numFmtId="49" fontId="4" fillId="0" borderId="3" xfId="0" applyNumberFormat="1" applyFont="1" applyFill="1" applyBorder="1" applyAlignment="1" applyProtection="1">
      <alignment horizontal="left" vertical="center" wrapText="1"/>
      <protection/>
    </xf>
    <xf numFmtId="2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vertical="center"/>
    </xf>
    <xf numFmtId="2" fontId="4" fillId="0" borderId="1" xfId="0" applyNumberFormat="1" applyFont="1" applyFill="1" applyBorder="1" applyAlignment="1" applyProtection="1">
      <alignment horizontal="right" vertical="center" wrapText="1"/>
      <protection/>
    </xf>
    <xf numFmtId="4" fontId="4" fillId="0" borderId="1" xfId="0" applyNumberFormat="1" applyFont="1" applyFill="1" applyBorder="1" applyAlignment="1" applyProtection="1">
      <alignment horizontal="left" vertical="center" wrapText="1"/>
      <protection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vertical="top" wrapText="1"/>
      <protection/>
    </xf>
    <xf numFmtId="0" fontId="12" fillId="0" borderId="0" xfId="0" applyNumberFormat="1" applyFont="1" applyFill="1" applyAlignment="1" applyProtection="1">
      <alignment vertical="top"/>
      <protection/>
    </xf>
    <xf numFmtId="0" fontId="12" fillId="0" borderId="0" xfId="0" applyNumberFormat="1" applyFont="1" applyFill="1" applyAlignment="1" applyProtection="1">
      <alignment horizontal="left" vertical="top" wrapText="1"/>
      <protection/>
    </xf>
    <xf numFmtId="0" fontId="12" fillId="0" borderId="0" xfId="0" applyNumberFormat="1" applyFont="1" applyFill="1" applyAlignment="1" applyProtection="1">
      <alignment horizontal="left" vertical="top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33203125" style="0" customWidth="1"/>
    <col min="2" max="2" width="20" style="0" customWidth="1"/>
    <col min="3" max="3" width="14.5" style="0" customWidth="1"/>
    <col min="4" max="4" width="10" style="0" customWidth="1"/>
    <col min="5" max="5" width="38.33203125" style="0" customWidth="1"/>
    <col min="6" max="6" width="30.33203125" style="0" customWidth="1"/>
    <col min="7" max="16384" width="6.83203125" style="0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78" t="s">
        <v>10</v>
      </c>
      <c r="B2" s="78"/>
      <c r="C2" s="78"/>
      <c r="D2" s="78"/>
      <c r="E2" s="78"/>
      <c r="F2" s="7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78"/>
      <c r="B3" s="78"/>
      <c r="C3" s="78"/>
      <c r="D3" s="78"/>
      <c r="E3" s="78"/>
      <c r="F3" s="7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8</v>
      </c>
      <c r="D5" s="61" t="s">
        <v>178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25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25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25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25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25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25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25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25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25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25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25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25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25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25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25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25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25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25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25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25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25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25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25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19.5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19.5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19.5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19.5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mergeCells count="2">
    <mergeCell ref="A2:F2"/>
    <mergeCell ref="A3:F3"/>
  </mergeCells>
  <printOptions horizontalCentered="1" verticalCentered="1"/>
  <pageMargins left="0.39370078740157477" right="0.39370078740157477" top="1.1811023622047243" bottom="0.39370078740157477" header="0.3930708554786021" footer="0.23610235199214905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showZeros="0" workbookViewId="0" topLeftCell="J1">
      <selection activeCell="A1" sqref="A1:E1"/>
    </sheetView>
  </sheetViews>
  <sheetFormatPr defaultColWidth="9.16015625" defaultRowHeight="11.25"/>
  <cols>
    <col min="1" max="1" width="20.33203125" style="0" customWidth="1"/>
    <col min="2" max="2" width="42" style="0" customWidth="1"/>
    <col min="3" max="3" width="34.16015625" style="0" customWidth="1"/>
    <col min="4" max="5" width="31" style="0" customWidth="1"/>
    <col min="6" max="6" width="26.66015625" style="0" customWidth="1"/>
    <col min="7" max="7" width="32.33203125" style="0" customWidth="1"/>
    <col min="8" max="14" width="13.5" style="0" customWidth="1"/>
  </cols>
  <sheetData>
    <row r="1" spans="1:5" ht="42.75" customHeight="1">
      <c r="A1" s="87" t="s">
        <v>123</v>
      </c>
      <c r="B1" s="87"/>
      <c r="C1" s="87"/>
      <c r="D1" s="87"/>
      <c r="E1" s="87"/>
    </row>
    <row r="2" spans="1:5" ht="19.5" customHeight="1">
      <c r="A2" s="65" t="s">
        <v>130</v>
      </c>
      <c r="B2" s="7"/>
      <c r="C2" s="10"/>
      <c r="D2" s="8"/>
      <c r="E2" s="9" t="s">
        <v>95</v>
      </c>
    </row>
    <row r="3" spans="1:5" ht="30" customHeight="1">
      <c r="A3" s="89" t="s">
        <v>195</v>
      </c>
      <c r="B3" s="88" t="s">
        <v>49</v>
      </c>
      <c r="C3" s="88" t="s">
        <v>167</v>
      </c>
      <c r="D3" s="88"/>
      <c r="E3" s="88"/>
    </row>
    <row r="4" spans="1:5" ht="30" customHeight="1">
      <c r="A4" s="89"/>
      <c r="B4" s="90"/>
      <c r="C4" s="52" t="s">
        <v>39</v>
      </c>
      <c r="D4" s="26" t="s">
        <v>11</v>
      </c>
      <c r="E4" s="26" t="s">
        <v>111</v>
      </c>
    </row>
    <row r="5" spans="1:5" ht="19.5" customHeight="1">
      <c r="A5" s="55" t="s">
        <v>119</v>
      </c>
      <c r="B5" s="56" t="s">
        <v>119</v>
      </c>
      <c r="C5" s="56">
        <v>1</v>
      </c>
      <c r="D5" s="53">
        <v>2</v>
      </c>
      <c r="E5" s="57">
        <v>3</v>
      </c>
    </row>
    <row r="6" spans="1:5" ht="23.25" customHeight="1">
      <c r="A6" s="68"/>
      <c r="B6" s="66"/>
      <c r="C6" s="62"/>
      <c r="D6" s="62"/>
      <c r="E6" s="67"/>
    </row>
    <row r="7" spans="1:6" ht="19.5" customHeight="1">
      <c r="A7" s="12"/>
      <c r="B7" s="27"/>
      <c r="C7" s="11"/>
      <c r="D7" s="11"/>
      <c r="E7" s="12"/>
      <c r="F7" s="12"/>
    </row>
    <row r="8" spans="1:6" ht="19.5" customHeight="1">
      <c r="A8" s="12"/>
      <c r="B8" s="12"/>
      <c r="C8" s="12"/>
      <c r="D8" s="12"/>
      <c r="F8" s="12"/>
    </row>
    <row r="9" spans="1:6" ht="19.5" customHeight="1">
      <c r="A9" s="12"/>
      <c r="B9" s="12"/>
      <c r="C9" s="12"/>
      <c r="D9" s="12"/>
      <c r="E9" s="12"/>
      <c r="F9" s="12"/>
    </row>
    <row r="10" spans="1:6" ht="19.5" customHeight="1">
      <c r="A10" s="12"/>
      <c r="B10" s="12"/>
      <c r="C10" s="12"/>
      <c r="D10" s="12"/>
      <c r="E10" s="12"/>
      <c r="F10" s="12"/>
    </row>
    <row r="11" spans="1:4" ht="19.5" customHeight="1">
      <c r="A11" s="12"/>
      <c r="B11" s="12"/>
      <c r="C11" s="12"/>
      <c r="D11" s="12"/>
    </row>
    <row r="12" spans="2:3" ht="19.5" customHeight="1">
      <c r="B12" s="12"/>
      <c r="C12" s="12"/>
    </row>
    <row r="13" spans="2:3" ht="19.5" customHeight="1">
      <c r="B13" s="12"/>
      <c r="C13" s="12"/>
    </row>
    <row r="14" spans="2:3" ht="19.5" customHeight="1">
      <c r="B14" s="12"/>
      <c r="C14" s="12"/>
    </row>
    <row r="15" spans="2:4" ht="19.5" customHeight="1">
      <c r="B15" s="12"/>
      <c r="C15" s="12"/>
      <c r="D15" s="12"/>
    </row>
    <row r="16" spans="1:4" ht="19.5" customHeight="1">
      <c r="A16" s="7"/>
      <c r="B16" s="11"/>
      <c r="C16" s="7"/>
      <c r="D16" s="7"/>
    </row>
    <row r="17" spans="2:4" ht="19.5" customHeight="1">
      <c r="B17" s="12"/>
      <c r="D17" s="12"/>
    </row>
    <row r="18" ht="19.5" customHeight="1">
      <c r="B18" s="12"/>
    </row>
    <row r="19" spans="1:4" ht="19.5" customHeight="1">
      <c r="A19" s="7"/>
      <c r="B19" s="11"/>
      <c r="C19" s="7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mergeCells count="4">
    <mergeCell ref="B3:B4"/>
    <mergeCell ref="A3:A4"/>
    <mergeCell ref="A1:E1"/>
    <mergeCell ref="C3:E3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showZeros="0" workbookViewId="0" topLeftCell="A1">
      <selection activeCell="K7" sqref="K7:K9"/>
    </sheetView>
  </sheetViews>
  <sheetFormatPr defaultColWidth="9.16015625" defaultRowHeight="12.75" customHeight="1"/>
  <cols>
    <col min="1" max="1" width="11.33203125" style="0" customWidth="1"/>
    <col min="2" max="2" width="15.66015625" style="0" customWidth="1"/>
    <col min="3" max="4" width="17.16015625" style="0" customWidth="1"/>
    <col min="5" max="5" width="18" style="0" customWidth="1"/>
    <col min="6" max="6" width="12.83203125" style="0" customWidth="1"/>
    <col min="7" max="7" width="13" style="0" customWidth="1"/>
    <col min="8" max="8" width="16.83203125" style="0" customWidth="1"/>
    <col min="9" max="9" width="17.33203125" style="0" customWidth="1"/>
    <col min="10" max="10" width="17.66015625" style="0" customWidth="1"/>
    <col min="11" max="11" width="36.33203125" style="0" customWidth="1"/>
  </cols>
  <sheetData>
    <row r="1" spans="1:11" ht="42.75" customHeight="1">
      <c r="A1" s="87" t="s">
        <v>22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9.5" customHeight="1">
      <c r="A2" s="73" t="s">
        <v>130</v>
      </c>
      <c r="B2" s="12"/>
      <c r="F2" s="48"/>
      <c r="G2" s="7"/>
      <c r="H2" s="10"/>
      <c r="I2" s="8"/>
      <c r="K2" s="9" t="s">
        <v>95</v>
      </c>
    </row>
    <row r="3" spans="1:11" ht="12" customHeight="1">
      <c r="A3" s="89" t="s">
        <v>160</v>
      </c>
      <c r="B3" s="89"/>
      <c r="C3" s="89"/>
      <c r="D3" s="89"/>
      <c r="E3" s="89"/>
      <c r="F3" s="89" t="s">
        <v>105</v>
      </c>
      <c r="G3" s="89"/>
      <c r="H3" s="89"/>
      <c r="I3" s="89"/>
      <c r="J3" s="95"/>
      <c r="K3" s="89" t="s">
        <v>131</v>
      </c>
    </row>
    <row r="4" spans="1:11" ht="12" customHeight="1">
      <c r="A4" s="89"/>
      <c r="B4" s="89"/>
      <c r="C4" s="89"/>
      <c r="D4" s="89"/>
      <c r="E4" s="89"/>
      <c r="F4" s="89"/>
      <c r="G4" s="89"/>
      <c r="H4" s="89"/>
      <c r="I4" s="89"/>
      <c r="J4" s="95"/>
      <c r="K4" s="89"/>
    </row>
    <row r="5" spans="1:11" ht="25.5" customHeight="1">
      <c r="A5" s="55" t="s">
        <v>39</v>
      </c>
      <c r="B5" s="56" t="s">
        <v>91</v>
      </c>
      <c r="C5" s="56" t="s">
        <v>36</v>
      </c>
      <c r="D5" s="53" t="s">
        <v>149</v>
      </c>
      <c r="E5" s="57" t="s">
        <v>182</v>
      </c>
      <c r="F5" s="55" t="s">
        <v>39</v>
      </c>
      <c r="G5" s="56" t="s">
        <v>91</v>
      </c>
      <c r="H5" s="56" t="s">
        <v>36</v>
      </c>
      <c r="I5" s="53" t="s">
        <v>149</v>
      </c>
      <c r="J5" s="60" t="s">
        <v>182</v>
      </c>
      <c r="K5" s="89"/>
    </row>
    <row r="6" spans="1:11" ht="34.5" customHeight="1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  <c r="J6" s="60">
        <v>10</v>
      </c>
      <c r="K6" s="100"/>
    </row>
    <row r="7" spans="1:11" ht="34.5" customHeight="1">
      <c r="A7" s="67">
        <v>22.8</v>
      </c>
      <c r="B7" s="67">
        <v>4.8</v>
      </c>
      <c r="C7" s="67"/>
      <c r="D7" s="67">
        <v>18</v>
      </c>
      <c r="E7" s="67">
        <v>0</v>
      </c>
      <c r="F7" s="62">
        <v>46.6</v>
      </c>
      <c r="G7" s="62">
        <v>32.6</v>
      </c>
      <c r="H7" s="62"/>
      <c r="I7" s="62">
        <v>14</v>
      </c>
      <c r="J7" s="72">
        <v>0</v>
      </c>
      <c r="K7" s="97" t="s">
        <v>201</v>
      </c>
    </row>
    <row r="8" spans="1:11" ht="30.75" customHeight="1">
      <c r="A8" s="67">
        <v>22.8</v>
      </c>
      <c r="B8" s="67">
        <v>4.8</v>
      </c>
      <c r="C8" s="67"/>
      <c r="D8" s="67">
        <v>18</v>
      </c>
      <c r="E8" s="67">
        <v>0</v>
      </c>
      <c r="F8" s="62">
        <v>46.6</v>
      </c>
      <c r="G8" s="62">
        <v>32.6</v>
      </c>
      <c r="H8" s="62"/>
      <c r="I8" s="62">
        <v>14</v>
      </c>
      <c r="J8" s="72">
        <v>0</v>
      </c>
      <c r="K8" s="98"/>
    </row>
    <row r="9" spans="1:11" ht="45" customHeight="1">
      <c r="A9" s="67">
        <v>22.8</v>
      </c>
      <c r="B9" s="67">
        <v>4.8</v>
      </c>
      <c r="C9" s="67"/>
      <c r="D9" s="67">
        <v>18</v>
      </c>
      <c r="E9" s="67">
        <v>0</v>
      </c>
      <c r="F9" s="62">
        <v>46.6</v>
      </c>
      <c r="G9" s="62">
        <v>32.6</v>
      </c>
      <c r="H9" s="62"/>
      <c r="I9" s="62">
        <v>14</v>
      </c>
      <c r="J9" s="72">
        <v>0</v>
      </c>
      <c r="K9" s="99"/>
    </row>
    <row r="10" spans="1:10" ht="19.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ht="19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2:11" ht="19.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2:10" ht="19.5" customHeight="1">
      <c r="B13" s="12"/>
      <c r="C13" s="12"/>
      <c r="D13" s="12"/>
      <c r="E13" s="12"/>
      <c r="G13" s="12"/>
      <c r="H13" s="12"/>
      <c r="I13" s="12"/>
      <c r="J13" s="77"/>
    </row>
    <row r="14" spans="3:9" ht="19.5" customHeight="1">
      <c r="C14" s="12"/>
      <c r="D14" s="12"/>
      <c r="E14" s="12"/>
      <c r="G14" s="12"/>
      <c r="H14" s="12"/>
      <c r="I14" s="12"/>
    </row>
    <row r="15" spans="3:9" ht="19.5" customHeight="1">
      <c r="C15" s="12"/>
      <c r="D15" s="12"/>
      <c r="E15" s="12"/>
      <c r="G15" s="12"/>
      <c r="H15" s="12"/>
      <c r="I15" s="12"/>
    </row>
    <row r="16" spans="4:10" ht="19.5" customHeight="1">
      <c r="D16" s="12"/>
      <c r="E16" s="12"/>
      <c r="G16" s="12"/>
      <c r="H16" s="12"/>
      <c r="I16" s="12"/>
      <c r="J16" s="12"/>
    </row>
    <row r="17" spans="5:9" ht="19.5" customHeight="1">
      <c r="E17" s="12"/>
      <c r="F17" s="7"/>
      <c r="G17" s="11"/>
      <c r="H17" s="11"/>
      <c r="I17" s="11"/>
    </row>
    <row r="18" spans="7:9" ht="19.5" customHeight="1">
      <c r="G18" s="12"/>
      <c r="H18" s="12"/>
      <c r="I18" s="12"/>
    </row>
    <row r="19" spans="7:9" ht="19.5" customHeight="1">
      <c r="G19" s="12"/>
      <c r="I19" s="12"/>
    </row>
    <row r="20" spans="6:9" ht="19.5" customHeight="1">
      <c r="F20" s="7"/>
      <c r="G20" s="11"/>
      <c r="H20" s="7"/>
      <c r="I20" s="7"/>
    </row>
    <row r="21" ht="19.5" customHeight="1"/>
    <row r="22" ht="19.5" customHeight="1"/>
    <row r="23" ht="19.5" customHeight="1">
      <c r="H23" s="12"/>
    </row>
    <row r="24" ht="19.5" customHeight="1"/>
    <row r="25" spans="6:9" ht="19.5" customHeight="1">
      <c r="F25" s="7"/>
      <c r="G25" s="11"/>
      <c r="H25" s="7"/>
      <c r="I25" s="7"/>
    </row>
    <row r="29" ht="12.75" customHeight="1">
      <c r="K29" s="12"/>
    </row>
  </sheetData>
  <mergeCells count="5">
    <mergeCell ref="A1:K1"/>
    <mergeCell ref="K7:K9"/>
    <mergeCell ref="A3:E4"/>
    <mergeCell ref="F3:J4"/>
    <mergeCell ref="K3:K6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showZeros="0" workbookViewId="0" topLeftCell="D5">
      <selection activeCell="G30" sqref="G30"/>
    </sheetView>
  </sheetViews>
  <sheetFormatPr defaultColWidth="9.16015625" defaultRowHeight="11.25"/>
  <cols>
    <col min="1" max="1" width="25.16015625" style="0" customWidth="1"/>
    <col min="2" max="2" width="26" style="0" customWidth="1"/>
    <col min="3" max="3" width="11.5" style="0" customWidth="1"/>
    <col min="4" max="4" width="18.33203125" style="0" customWidth="1"/>
    <col min="5" max="5" width="9.16015625" style="0" customWidth="1"/>
    <col min="6" max="7" width="12.5" style="0" customWidth="1"/>
    <col min="8" max="9" width="7.83203125" style="0" customWidth="1"/>
    <col min="10" max="14" width="12.5" style="0" customWidth="1"/>
    <col min="15" max="15" width="8.66015625" style="0" customWidth="1"/>
    <col min="16" max="17" width="11.66015625" style="0" customWidth="1"/>
  </cols>
  <sheetData>
    <row r="1" spans="1:17" ht="42.75" customHeight="1">
      <c r="A1" s="87" t="s">
        <v>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</row>
    <row r="2" ht="25.5" customHeight="1">
      <c r="Q2" s="42" t="s">
        <v>95</v>
      </c>
    </row>
    <row r="3" spans="1:17" ht="28.5" customHeight="1">
      <c r="A3" s="96" t="s">
        <v>139</v>
      </c>
      <c r="B3" s="96" t="s">
        <v>55</v>
      </c>
      <c r="C3" s="96" t="s">
        <v>193</v>
      </c>
      <c r="D3" s="96" t="s">
        <v>4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7" ht="28.5" customHeight="1">
      <c r="A4" s="96"/>
      <c r="B4" s="96"/>
      <c r="C4" s="96"/>
      <c r="D4" s="96" t="s">
        <v>146</v>
      </c>
      <c r="E4" s="96" t="s">
        <v>112</v>
      </c>
      <c r="F4" s="96"/>
      <c r="G4" s="96"/>
      <c r="H4" s="96" t="s">
        <v>58</v>
      </c>
      <c r="I4" s="96" t="s">
        <v>159</v>
      </c>
      <c r="J4" s="96" t="s">
        <v>116</v>
      </c>
      <c r="K4" s="96"/>
      <c r="L4" s="96"/>
      <c r="M4" s="96"/>
      <c r="N4" s="96"/>
      <c r="O4" s="96"/>
      <c r="P4" s="96"/>
      <c r="Q4" s="96"/>
    </row>
    <row r="5" spans="1:17" ht="26.25" customHeight="1">
      <c r="A5" s="96"/>
      <c r="B5" s="96"/>
      <c r="C5" s="96"/>
      <c r="D5" s="96"/>
      <c r="E5" s="96"/>
      <c r="F5" s="96"/>
      <c r="G5" s="96"/>
      <c r="H5" s="96"/>
      <c r="I5" s="96"/>
      <c r="J5" s="96" t="s">
        <v>63</v>
      </c>
      <c r="K5" s="96" t="s">
        <v>14</v>
      </c>
      <c r="L5" s="96" t="s">
        <v>40</v>
      </c>
      <c r="M5" s="96" t="s">
        <v>61</v>
      </c>
      <c r="N5" s="96"/>
      <c r="O5" s="96"/>
      <c r="P5" s="96"/>
      <c r="Q5" s="96"/>
    </row>
    <row r="6" spans="1:17" ht="68.25" customHeight="1">
      <c r="A6" s="96"/>
      <c r="B6" s="96"/>
      <c r="C6" s="96"/>
      <c r="D6" s="96"/>
      <c r="E6" s="44" t="s">
        <v>100</v>
      </c>
      <c r="F6" s="44" t="s">
        <v>135</v>
      </c>
      <c r="G6" s="44" t="s">
        <v>191</v>
      </c>
      <c r="H6" s="96"/>
      <c r="I6" s="96"/>
      <c r="J6" s="96"/>
      <c r="K6" s="96"/>
      <c r="L6" s="96"/>
      <c r="M6" s="44" t="s">
        <v>100</v>
      </c>
      <c r="N6" s="44" t="s">
        <v>51</v>
      </c>
      <c r="O6" s="44" t="s">
        <v>124</v>
      </c>
      <c r="P6" s="44" t="s">
        <v>59</v>
      </c>
      <c r="Q6" s="44" t="s">
        <v>118</v>
      </c>
    </row>
    <row r="7" spans="1:17" ht="20.25" customHeight="1">
      <c r="A7" s="58" t="s">
        <v>119</v>
      </c>
      <c r="B7" s="59" t="s">
        <v>119</v>
      </c>
      <c r="C7" s="59">
        <v>1</v>
      </c>
      <c r="D7" s="59">
        <v>2</v>
      </c>
      <c r="E7" s="59">
        <v>3</v>
      </c>
      <c r="F7" s="59">
        <v>4</v>
      </c>
      <c r="G7" s="59">
        <v>5</v>
      </c>
      <c r="H7" s="59">
        <v>6</v>
      </c>
      <c r="I7" s="59">
        <v>7</v>
      </c>
      <c r="J7" s="59">
        <v>8</v>
      </c>
      <c r="K7" s="58">
        <v>9</v>
      </c>
      <c r="L7" s="58">
        <v>10</v>
      </c>
      <c r="M7" s="58">
        <v>11</v>
      </c>
      <c r="N7" s="58">
        <v>12</v>
      </c>
      <c r="O7" s="58">
        <v>13</v>
      </c>
      <c r="P7" s="58">
        <v>14</v>
      </c>
      <c r="Q7" s="45">
        <v>15</v>
      </c>
    </row>
    <row r="8" spans="1:17" ht="23.25" customHeight="1">
      <c r="A8" s="68"/>
      <c r="B8" s="68"/>
      <c r="C8" s="75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</row>
    <row r="9" spans="1:17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2:17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3:17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4:17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4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4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4:14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9:20" ht="12.75" customHeight="1">
      <c r="I18" s="12"/>
      <c r="J18" s="12"/>
      <c r="K18" s="12"/>
      <c r="S18" s="12"/>
      <c r="T18" s="12"/>
    </row>
    <row r="19" ht="12.75" customHeight="1"/>
    <row r="20" ht="12.75" customHeight="1"/>
    <row r="21" ht="12.75" customHeight="1"/>
    <row r="22" ht="12.75" customHeight="1">
      <c r="D22" s="12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>
      <c r="I29" s="12"/>
    </row>
  </sheetData>
  <mergeCells count="14">
    <mergeCell ref="A3:A6"/>
    <mergeCell ref="B3:B6"/>
    <mergeCell ref="C3:C6"/>
    <mergeCell ref="D4:D6"/>
    <mergeCell ref="M5:Q5"/>
    <mergeCell ref="J4:Q4"/>
    <mergeCell ref="D3:Q3"/>
    <mergeCell ref="A1:Q1"/>
    <mergeCell ref="H4:H6"/>
    <mergeCell ref="I4:I6"/>
    <mergeCell ref="E4:G5"/>
    <mergeCell ref="J5:J6"/>
    <mergeCell ref="K5:K6"/>
    <mergeCell ref="L5:L6"/>
  </mergeCells>
  <printOptions horizontalCentered="1"/>
  <pageMargins left="0.39370078740157477" right="0.39370078740157477" top="1.1811023622047243" bottom="0.39370078740157477" header="0.4999999924907534" footer="0.4999999924907534"/>
  <pageSetup fitToHeight="999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1"/>
  <sheetViews>
    <sheetView showGridLines="0" showZeros="0" tabSelected="1" workbookViewId="0" topLeftCell="A10">
      <selection activeCell="P8" sqref="P8"/>
    </sheetView>
  </sheetViews>
  <sheetFormatPr defaultColWidth="9.16015625" defaultRowHeight="12.75" customHeight="1"/>
  <sheetData>
    <row r="3" spans="2:12" ht="64.5" customHeight="1">
      <c r="B3" s="79" t="s">
        <v>93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ht="6" customHeight="1"/>
    <row r="5" ht="6" customHeight="1" hidden="1"/>
    <row r="6" spans="2:12" ht="191.25" customHeight="1">
      <c r="B6" s="80" t="s">
        <v>199</v>
      </c>
      <c r="C6" s="81"/>
      <c r="D6" s="81"/>
      <c r="E6" s="81"/>
      <c r="F6" s="81"/>
      <c r="G6" s="81"/>
      <c r="H6" s="81"/>
      <c r="I6" s="81"/>
      <c r="J6" s="81"/>
      <c r="K6" s="81"/>
      <c r="L6" s="81"/>
    </row>
    <row r="7" ht="10.5" customHeight="1"/>
    <row r="8" spans="2:12" ht="343.5" customHeight="1">
      <c r="B8" s="82" t="s">
        <v>203</v>
      </c>
      <c r="C8" s="83"/>
      <c r="D8" s="83"/>
      <c r="E8" s="83"/>
      <c r="F8" s="83"/>
      <c r="G8" s="83"/>
      <c r="H8" s="83"/>
      <c r="I8" s="83"/>
      <c r="J8" s="83"/>
      <c r="K8" s="83"/>
      <c r="L8" s="83"/>
    </row>
    <row r="9" ht="14.25" customHeight="1" hidden="1"/>
    <row r="10" spans="2:12" ht="409.5" customHeight="1">
      <c r="B10" s="82" t="s">
        <v>202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</row>
    <row r="11" spans="2:3" ht="12.75" customHeight="1">
      <c r="B11" t="s">
        <v>200</v>
      </c>
      <c r="C11" s="76"/>
    </row>
  </sheetData>
  <mergeCells count="4">
    <mergeCell ref="B3:L3"/>
    <mergeCell ref="B6:L6"/>
    <mergeCell ref="B8:L8"/>
    <mergeCell ref="B10:L10"/>
  </mergeCells>
  <printOptions horizontalCentered="1"/>
  <pageMargins left="0.7874015748031495" right="0.7874015748031495" top="0.39370078740157477" bottom="0.7874015748031495" header="0.4999999924907534" footer="0.499999992490753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4.33203125" style="0" customWidth="1"/>
    <col min="2" max="2" width="30.83203125" style="0" customWidth="1"/>
    <col min="3" max="3" width="44.33203125" style="0" customWidth="1"/>
    <col min="4" max="4" width="30.83203125" style="0" customWidth="1"/>
    <col min="5" max="254" width="6.83203125" style="0" customWidth="1"/>
  </cols>
  <sheetData>
    <row r="1" spans="1:254" s="6" customFormat="1" ht="42.75" customHeight="1">
      <c r="A1" s="87" t="s">
        <v>92</v>
      </c>
      <c r="B1" s="87"/>
      <c r="C1" s="87"/>
      <c r="D1" s="8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5" customHeight="1">
      <c r="A3" s="65" t="s">
        <v>130</v>
      </c>
      <c r="B3" s="1"/>
      <c r="C3" s="1"/>
      <c r="D3" s="2" t="s">
        <v>172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5" customHeight="1">
      <c r="A4" s="84" t="s">
        <v>157</v>
      </c>
      <c r="B4" s="85"/>
      <c r="C4" s="86" t="s">
        <v>56</v>
      </c>
      <c r="D4" s="8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5" customHeight="1">
      <c r="A5" s="15" t="s">
        <v>1</v>
      </c>
      <c r="B5" s="33" t="s">
        <v>84</v>
      </c>
      <c r="C5" s="15" t="s">
        <v>1</v>
      </c>
      <c r="D5" s="23" t="s">
        <v>84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" customFormat="1" ht="22.5" customHeight="1">
      <c r="A6" s="24" t="s">
        <v>26</v>
      </c>
      <c r="B6" s="62">
        <v>664.67</v>
      </c>
      <c r="C6" s="34" t="s">
        <v>21</v>
      </c>
      <c r="D6" s="62">
        <v>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s="6" customFormat="1" ht="22.5" customHeight="1">
      <c r="A7" s="16" t="s">
        <v>115</v>
      </c>
      <c r="B7" s="62">
        <v>596.99</v>
      </c>
      <c r="C7" s="21" t="s">
        <v>30</v>
      </c>
      <c r="D7" s="62">
        <v>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s="6" customFormat="1" ht="22.5" customHeight="1">
      <c r="A8" s="40" t="s">
        <v>97</v>
      </c>
      <c r="B8" s="62">
        <v>67.68</v>
      </c>
      <c r="C8" s="21" t="s">
        <v>158</v>
      </c>
      <c r="D8" s="62">
        <v>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s="6" customFormat="1" ht="22.5" customHeight="1">
      <c r="A9" s="16" t="s">
        <v>128</v>
      </c>
      <c r="B9" s="62">
        <v>0</v>
      </c>
      <c r="C9" s="21" t="s">
        <v>88</v>
      </c>
      <c r="D9" s="62"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s="6" customFormat="1" ht="22.5" customHeight="1">
      <c r="A10" s="16" t="s">
        <v>80</v>
      </c>
      <c r="B10" s="62">
        <v>304.85</v>
      </c>
      <c r="C10" s="21" t="s">
        <v>136</v>
      </c>
      <c r="D10" s="62"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s="6" customFormat="1" ht="22.5" customHeight="1">
      <c r="A11" s="16" t="s">
        <v>166</v>
      </c>
      <c r="B11" s="62">
        <v>30</v>
      </c>
      <c r="C11" s="21" t="s">
        <v>29</v>
      </c>
      <c r="D11" s="62"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s="6" customFormat="1" ht="22.5" customHeight="1">
      <c r="A12" s="16" t="s">
        <v>19</v>
      </c>
      <c r="B12" s="62">
        <v>0</v>
      </c>
      <c r="C12" s="21" t="s">
        <v>176</v>
      </c>
      <c r="D12" s="62"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s="6" customFormat="1" ht="22.5" customHeight="1">
      <c r="A13" s="41" t="s">
        <v>5</v>
      </c>
      <c r="B13" s="62">
        <v>0</v>
      </c>
      <c r="C13" s="21" t="s">
        <v>103</v>
      </c>
      <c r="D13" s="62"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s="6" customFormat="1" ht="22.5" customHeight="1">
      <c r="A14" s="16"/>
      <c r="B14" s="37"/>
      <c r="C14" s="21" t="s">
        <v>43</v>
      </c>
      <c r="D14" s="62"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s="6" customFormat="1" ht="22.5" customHeight="1">
      <c r="A15" s="16"/>
      <c r="B15" s="36"/>
      <c r="C15" s="21" t="s">
        <v>89</v>
      </c>
      <c r="D15" s="62">
        <v>51.21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s="6" customFormat="1" ht="22.5" customHeight="1">
      <c r="A16" s="17"/>
      <c r="B16" s="36"/>
      <c r="C16" s="21" t="s">
        <v>79</v>
      </c>
      <c r="D16" s="62"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s="6" customFormat="1" ht="22.5" customHeight="1">
      <c r="A17" s="16"/>
      <c r="B17" s="36"/>
      <c r="C17" s="21" t="s">
        <v>177</v>
      </c>
      <c r="D17" s="62">
        <v>911.33</v>
      </c>
      <c r="E17" s="5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s="6" customFormat="1" ht="22.5" customHeight="1">
      <c r="A18" s="16"/>
      <c r="B18" s="36"/>
      <c r="C18" s="21" t="s">
        <v>148</v>
      </c>
      <c r="D18" s="62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s="6" customFormat="1" ht="22.5" customHeight="1">
      <c r="A19" s="16"/>
      <c r="B19" s="36"/>
      <c r="C19" s="21" t="s">
        <v>53</v>
      </c>
      <c r="D19" s="62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s="6" customFormat="1" ht="22.5" customHeight="1">
      <c r="A20" s="16"/>
      <c r="B20" s="36"/>
      <c r="C20" s="21" t="s">
        <v>75</v>
      </c>
      <c r="D20" s="62"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s="6" customFormat="1" ht="22.5" customHeight="1">
      <c r="A21" s="16"/>
      <c r="B21" s="36"/>
      <c r="C21" s="18" t="s">
        <v>60</v>
      </c>
      <c r="D21" s="62"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s="6" customFormat="1" ht="22.5" customHeight="1">
      <c r="A22" s="16"/>
      <c r="B22" s="36"/>
      <c r="C22" s="18" t="s">
        <v>175</v>
      </c>
      <c r="D22" s="62"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s="6" customFormat="1" ht="22.5" customHeight="1">
      <c r="A23" s="16"/>
      <c r="B23" s="36"/>
      <c r="C23" s="18" t="s">
        <v>156</v>
      </c>
      <c r="D23" s="62"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s="6" customFormat="1" ht="22.5" customHeight="1">
      <c r="A24" s="16"/>
      <c r="B24" s="36"/>
      <c r="C24" s="18" t="s">
        <v>120</v>
      </c>
      <c r="D24" s="62">
        <v>0</v>
      </c>
      <c r="E24" s="1"/>
      <c r="F24" s="1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s="6" customFormat="1" ht="22.5" customHeight="1">
      <c r="A25" s="17"/>
      <c r="B25" s="36"/>
      <c r="C25" s="18" t="s">
        <v>150</v>
      </c>
      <c r="D25" s="62">
        <v>36.98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s="6" customFormat="1" ht="22.5" customHeight="1">
      <c r="A26" s="19"/>
      <c r="B26" s="37"/>
      <c r="C26" s="18" t="s">
        <v>67</v>
      </c>
      <c r="D26" s="63"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s="6" customFormat="1" ht="22.5" customHeight="1">
      <c r="A27" s="19"/>
      <c r="B27" s="37"/>
      <c r="C27" s="22" t="s">
        <v>138</v>
      </c>
      <c r="D27" s="62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s="6" customFormat="1" ht="22.5" customHeight="1">
      <c r="A28" s="19"/>
      <c r="B28" s="37"/>
      <c r="C28" s="18" t="s">
        <v>144</v>
      </c>
      <c r="D28" s="64"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s="6" customFormat="1" ht="22.5" customHeight="1">
      <c r="A29" s="20"/>
      <c r="B29" s="37"/>
      <c r="C29" s="22" t="s">
        <v>162</v>
      </c>
      <c r="D29" s="63"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s="6" customFormat="1" ht="22.5" customHeight="1">
      <c r="A30" s="17"/>
      <c r="B30" s="36"/>
      <c r="C30" s="22" t="s">
        <v>48</v>
      </c>
      <c r="D30" s="63">
        <v>0</v>
      </c>
      <c r="E30" s="1"/>
      <c r="F30" s="1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s="6" customFormat="1" ht="22.5" customHeight="1">
      <c r="A31" s="17"/>
      <c r="B31" s="36"/>
      <c r="C31" s="22" t="s">
        <v>174</v>
      </c>
      <c r="D31" s="63"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s="6" customFormat="1" ht="22.5" customHeight="1">
      <c r="A32" s="17"/>
      <c r="B32" s="36"/>
      <c r="C32" s="22" t="s">
        <v>142</v>
      </c>
      <c r="D32" s="63">
        <v>0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s="6" customFormat="1" ht="22.5" customHeight="1">
      <c r="A33" s="17"/>
      <c r="B33" s="36"/>
      <c r="C33" s="22" t="s">
        <v>104</v>
      </c>
      <c r="D33" s="62"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s="6" customFormat="1" ht="22.5" customHeight="1">
      <c r="A34" s="25" t="s">
        <v>38</v>
      </c>
      <c r="B34" s="39">
        <f>SUM(B6+B9+B10+B11+B12+B13)</f>
        <v>999.52</v>
      </c>
      <c r="C34" s="25" t="s">
        <v>31</v>
      </c>
      <c r="D34" s="38">
        <f>SUM(D6+D7+D8+D9+D10+D11+D12+D13+D14+D15+D16+D17+D18+D19+D20+D21+D22+D23+D24+D25+D26+D27+D28+D29+D30+D31+D32+D33)</f>
        <v>999.5200000000001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6" customFormat="1" ht="22.5" customHeight="1">
      <c r="A35" s="32" t="s">
        <v>151</v>
      </c>
      <c r="B35" s="62">
        <v>0</v>
      </c>
      <c r="C35" s="21" t="s">
        <v>189</v>
      </c>
      <c r="D35" s="37">
        <f>B36-D34</f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" customFormat="1" ht="22.5" customHeight="1">
      <c r="A36" s="20" t="s">
        <v>198</v>
      </c>
      <c r="B36" s="35">
        <f>SUM(B34+B35)</f>
        <v>999.52</v>
      </c>
      <c r="C36" s="15" t="s">
        <v>35</v>
      </c>
      <c r="D36" s="38">
        <f>SUM(D34+D35)</f>
        <v>999.5200000000001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mergeCells count="3">
    <mergeCell ref="A4:B4"/>
    <mergeCell ref="C4:D4"/>
    <mergeCell ref="A1:D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0"/>
  <sheetViews>
    <sheetView showGridLines="0" showZeros="0" workbookViewId="0" topLeftCell="A25">
      <selection activeCell="A1" sqref="A1:F1"/>
    </sheetView>
  </sheetViews>
  <sheetFormatPr defaultColWidth="9.16015625" defaultRowHeight="12.75" customHeight="1"/>
  <cols>
    <col min="1" max="1" width="37.5" style="0" customWidth="1"/>
    <col min="2" max="2" width="20.5" style="0" customWidth="1"/>
    <col min="3" max="3" width="37.5" style="0" customWidth="1"/>
    <col min="4" max="6" width="20.5" style="0" customWidth="1"/>
    <col min="7" max="254" width="6.83203125" style="0" customWidth="1"/>
  </cols>
  <sheetData>
    <row r="1" spans="1:254" ht="42.75" customHeight="1">
      <c r="A1" s="87" t="s">
        <v>168</v>
      </c>
      <c r="B1" s="87"/>
      <c r="C1" s="87"/>
      <c r="D1" s="87"/>
      <c r="E1" s="87"/>
      <c r="F1" s="87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5" customHeight="1">
      <c r="A3" s="65" t="s">
        <v>130</v>
      </c>
      <c r="B3" s="1"/>
      <c r="C3" s="1"/>
      <c r="E3" s="1"/>
      <c r="F3" s="2" t="s">
        <v>172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5" customHeight="1">
      <c r="A4" s="84" t="s">
        <v>157</v>
      </c>
      <c r="B4" s="84"/>
      <c r="C4" s="86" t="s">
        <v>56</v>
      </c>
      <c r="D4" s="86"/>
      <c r="E4" s="19"/>
      <c r="F4" s="1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5" customHeight="1">
      <c r="A5" s="15" t="s">
        <v>1</v>
      </c>
      <c r="B5" s="15" t="s">
        <v>84</v>
      </c>
      <c r="C5" s="15" t="s">
        <v>1</v>
      </c>
      <c r="D5" s="49" t="s">
        <v>99</v>
      </c>
      <c r="E5" s="19" t="s">
        <v>18</v>
      </c>
      <c r="F5" s="19" t="s">
        <v>52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22.5" customHeight="1">
      <c r="A6" s="50" t="s">
        <v>180</v>
      </c>
      <c r="B6" s="62">
        <v>664.67</v>
      </c>
      <c r="C6" s="19" t="s">
        <v>21</v>
      </c>
      <c r="D6" s="62">
        <v>0</v>
      </c>
      <c r="E6" s="62">
        <v>0</v>
      </c>
      <c r="F6" s="62">
        <v>0</v>
      </c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22.5" customHeight="1">
      <c r="A7" s="16" t="s">
        <v>73</v>
      </c>
      <c r="B7" s="62">
        <v>664.67</v>
      </c>
      <c r="C7" s="18" t="s">
        <v>30</v>
      </c>
      <c r="D7" s="62">
        <v>0</v>
      </c>
      <c r="E7" s="62">
        <v>0</v>
      </c>
      <c r="F7" s="62">
        <v>0</v>
      </c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22.5" customHeight="1">
      <c r="A8" s="40" t="s">
        <v>192</v>
      </c>
      <c r="B8" s="62">
        <v>0</v>
      </c>
      <c r="C8" s="18" t="s">
        <v>158</v>
      </c>
      <c r="D8" s="62">
        <v>0</v>
      </c>
      <c r="E8" s="62">
        <v>0</v>
      </c>
      <c r="F8" s="62">
        <v>0</v>
      </c>
      <c r="G8" s="5"/>
      <c r="H8" s="5"/>
      <c r="I8" s="5"/>
      <c r="J8" s="5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22.5" customHeight="1">
      <c r="A9" s="16"/>
      <c r="B9" s="36"/>
      <c r="C9" s="18" t="s">
        <v>88</v>
      </c>
      <c r="D9" s="62">
        <v>0</v>
      </c>
      <c r="E9" s="62">
        <v>0</v>
      </c>
      <c r="F9" s="62">
        <v>0</v>
      </c>
      <c r="G9" s="5"/>
      <c r="H9" s="1"/>
      <c r="I9" s="5"/>
      <c r="J9" s="5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22.5" customHeight="1">
      <c r="A10" s="16" t="s">
        <v>78</v>
      </c>
      <c r="B10" s="62">
        <v>0</v>
      </c>
      <c r="C10" s="18" t="s">
        <v>136</v>
      </c>
      <c r="D10" s="62">
        <v>0</v>
      </c>
      <c r="E10" s="62">
        <v>0</v>
      </c>
      <c r="F10" s="62">
        <v>0</v>
      </c>
      <c r="G10" s="5"/>
      <c r="H10" s="5"/>
      <c r="I10" s="5"/>
      <c r="J10" s="5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22.5" customHeight="1">
      <c r="A11" s="16" t="s">
        <v>73</v>
      </c>
      <c r="B11" s="62">
        <v>0</v>
      </c>
      <c r="C11" s="18" t="s">
        <v>29</v>
      </c>
      <c r="D11" s="62">
        <v>0</v>
      </c>
      <c r="E11" s="62">
        <v>0</v>
      </c>
      <c r="F11" s="62">
        <v>0</v>
      </c>
      <c r="G11" s="5"/>
      <c r="H11" s="5"/>
      <c r="I11" s="5"/>
      <c r="J11" s="5"/>
      <c r="K11" s="5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22.5" customHeight="1">
      <c r="A12" s="16" t="s">
        <v>192</v>
      </c>
      <c r="B12" s="62">
        <v>0</v>
      </c>
      <c r="C12" s="18" t="s">
        <v>176</v>
      </c>
      <c r="D12" s="62">
        <v>0</v>
      </c>
      <c r="E12" s="62">
        <v>0</v>
      </c>
      <c r="F12" s="62">
        <v>0</v>
      </c>
      <c r="G12" s="5"/>
      <c r="H12" s="5"/>
      <c r="I12" s="5"/>
      <c r="J12" s="5"/>
      <c r="K12" s="5"/>
      <c r="L12" s="1"/>
      <c r="M12" s="1"/>
      <c r="N12" s="5"/>
      <c r="O12" s="5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22.5" customHeight="1">
      <c r="A13" s="41"/>
      <c r="B13" s="36"/>
      <c r="C13" s="18" t="s">
        <v>103</v>
      </c>
      <c r="D13" s="62">
        <v>0</v>
      </c>
      <c r="E13" s="62">
        <v>0</v>
      </c>
      <c r="F13" s="62">
        <v>0</v>
      </c>
      <c r="G13" s="5"/>
      <c r="H13" s="5"/>
      <c r="I13" s="5"/>
      <c r="J13" s="5"/>
      <c r="K13" s="5"/>
      <c r="L13" s="1"/>
      <c r="M13" s="5"/>
      <c r="N13" s="5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22.5" customHeight="1">
      <c r="A14" s="16"/>
      <c r="B14" s="37"/>
      <c r="C14" s="18" t="s">
        <v>43</v>
      </c>
      <c r="D14" s="62">
        <v>0</v>
      </c>
      <c r="E14" s="62">
        <v>0</v>
      </c>
      <c r="F14" s="62">
        <v>0</v>
      </c>
      <c r="G14" s="5"/>
      <c r="H14" s="5"/>
      <c r="I14" s="5"/>
      <c r="J14" s="1"/>
      <c r="K14" s="1"/>
      <c r="L14" s="5"/>
      <c r="M14" s="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22.5" customHeight="1">
      <c r="A15" s="16"/>
      <c r="B15" s="36"/>
      <c r="C15" s="18" t="s">
        <v>89</v>
      </c>
      <c r="D15" s="62">
        <v>51.21</v>
      </c>
      <c r="E15" s="62">
        <v>51.21</v>
      </c>
      <c r="F15" s="62">
        <v>0</v>
      </c>
      <c r="G15" s="5"/>
      <c r="H15" s="5"/>
      <c r="I15" s="1"/>
      <c r="J15" s="5"/>
      <c r="K15" s="5"/>
      <c r="L15" s="5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22.5" customHeight="1">
      <c r="A16" s="17"/>
      <c r="B16" s="36"/>
      <c r="C16" s="18" t="s">
        <v>79</v>
      </c>
      <c r="D16" s="62">
        <v>0</v>
      </c>
      <c r="E16" s="62">
        <v>0</v>
      </c>
      <c r="F16" s="62">
        <v>0</v>
      </c>
      <c r="G16" s="1"/>
      <c r="H16" s="1"/>
      <c r="I16" s="5"/>
      <c r="J16" s="5"/>
      <c r="K16" s="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22.5" customHeight="1">
      <c r="A17" s="16"/>
      <c r="B17" s="36"/>
      <c r="C17" s="18" t="s">
        <v>177</v>
      </c>
      <c r="D17" s="62">
        <v>576.48</v>
      </c>
      <c r="E17" s="62">
        <v>576.48</v>
      </c>
      <c r="F17" s="62">
        <v>0</v>
      </c>
      <c r="G17" s="5"/>
      <c r="H17" s="5"/>
      <c r="I17" s="5"/>
      <c r="J17" s="5"/>
      <c r="K17" s="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22.5" customHeight="1">
      <c r="A18" s="16"/>
      <c r="B18" s="36"/>
      <c r="C18" s="18" t="s">
        <v>148</v>
      </c>
      <c r="D18" s="62">
        <v>0</v>
      </c>
      <c r="E18" s="62">
        <v>0</v>
      </c>
      <c r="F18" s="62">
        <v>0</v>
      </c>
      <c r="G18" s="5"/>
      <c r="H18" s="5"/>
      <c r="I18" s="5"/>
      <c r="J18" s="5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22.5" customHeight="1">
      <c r="A19" s="16"/>
      <c r="B19" s="36"/>
      <c r="C19" s="18" t="s">
        <v>53</v>
      </c>
      <c r="D19" s="62">
        <v>0</v>
      </c>
      <c r="E19" s="62">
        <v>0</v>
      </c>
      <c r="F19" s="62">
        <v>0</v>
      </c>
      <c r="G19" s="5"/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22.5" customHeight="1">
      <c r="A20" s="16"/>
      <c r="B20" s="36"/>
      <c r="C20" s="18" t="s">
        <v>75</v>
      </c>
      <c r="D20" s="62">
        <v>0</v>
      </c>
      <c r="E20" s="62">
        <v>0</v>
      </c>
      <c r="F20" s="62">
        <v>0</v>
      </c>
      <c r="G20" s="5"/>
      <c r="H20" s="5"/>
      <c r="I20" s="5"/>
      <c r="J20" s="5"/>
      <c r="K20" s="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22.5" customHeight="1">
      <c r="A21" s="16"/>
      <c r="B21" s="36"/>
      <c r="C21" s="18" t="s">
        <v>60</v>
      </c>
      <c r="D21" s="62">
        <v>0</v>
      </c>
      <c r="E21" s="62">
        <v>0</v>
      </c>
      <c r="F21" s="62">
        <v>0</v>
      </c>
      <c r="G21" s="5"/>
      <c r="H21" s="5"/>
      <c r="I21" s="5"/>
      <c r="J21" s="5"/>
      <c r="K21" s="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22.5" customHeight="1">
      <c r="A22" s="16"/>
      <c r="B22" s="36"/>
      <c r="C22" s="18" t="s">
        <v>175</v>
      </c>
      <c r="D22" s="62">
        <v>0</v>
      </c>
      <c r="E22" s="62">
        <v>0</v>
      </c>
      <c r="F22" s="62">
        <v>0</v>
      </c>
      <c r="G22" s="5"/>
      <c r="H22" s="5"/>
      <c r="I22" s="5"/>
      <c r="J22" s="5"/>
      <c r="K22" s="5"/>
      <c r="L22" s="5"/>
      <c r="M22" s="5"/>
      <c r="N22" s="5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22.5" customHeight="1">
      <c r="A23" s="16"/>
      <c r="B23" s="36"/>
      <c r="C23" s="18" t="s">
        <v>156</v>
      </c>
      <c r="D23" s="62">
        <v>0</v>
      </c>
      <c r="E23" s="62">
        <v>0</v>
      </c>
      <c r="F23" s="62">
        <v>0</v>
      </c>
      <c r="G23" s="5"/>
      <c r="H23" s="5"/>
      <c r="I23" s="5"/>
      <c r="J23" s="5"/>
      <c r="K23" s="5"/>
      <c r="L23" s="5"/>
      <c r="M23" s="5"/>
      <c r="N23" s="5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22.5" customHeight="1">
      <c r="A24" s="16"/>
      <c r="B24" s="36"/>
      <c r="C24" s="18" t="s">
        <v>120</v>
      </c>
      <c r="D24" s="62">
        <v>0</v>
      </c>
      <c r="E24" s="62">
        <v>0</v>
      </c>
      <c r="F24" s="62">
        <v>0</v>
      </c>
      <c r="G24" s="5"/>
      <c r="H24" s="5"/>
      <c r="I24" s="5"/>
      <c r="J24" s="5"/>
      <c r="K24" s="5"/>
      <c r="L24" s="5"/>
      <c r="M24" s="5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22.5" customHeight="1">
      <c r="A25" s="17"/>
      <c r="B25" s="36"/>
      <c r="C25" s="18" t="s">
        <v>150</v>
      </c>
      <c r="D25" s="62">
        <v>36.98</v>
      </c>
      <c r="E25" s="62">
        <v>36.98</v>
      </c>
      <c r="F25" s="62">
        <v>0</v>
      </c>
      <c r="G25" s="5"/>
      <c r="H25" s="5"/>
      <c r="I25" s="5"/>
      <c r="J25" s="5"/>
      <c r="K25" s="5"/>
      <c r="L25" s="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22.5" customHeight="1">
      <c r="A26" s="19"/>
      <c r="B26" s="37"/>
      <c r="C26" s="18" t="s">
        <v>67</v>
      </c>
      <c r="D26" s="62">
        <v>0</v>
      </c>
      <c r="E26" s="62">
        <v>0</v>
      </c>
      <c r="F26" s="62">
        <v>0</v>
      </c>
      <c r="G26" s="5"/>
      <c r="H26" s="5"/>
      <c r="I26" s="5"/>
      <c r="J26" s="5"/>
      <c r="K26" s="5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22.5" customHeight="1">
      <c r="A27" s="19"/>
      <c r="B27" s="37"/>
      <c r="C27" s="18" t="s">
        <v>138</v>
      </c>
      <c r="D27" s="62">
        <v>0</v>
      </c>
      <c r="E27" s="62">
        <v>0</v>
      </c>
      <c r="F27" s="62">
        <v>0</v>
      </c>
      <c r="G27" s="5"/>
      <c r="H27" s="5"/>
      <c r="I27" s="5"/>
      <c r="J27" s="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22.5" customHeight="1">
      <c r="A28" s="19"/>
      <c r="B28" s="37"/>
      <c r="C28" s="18" t="s">
        <v>144</v>
      </c>
      <c r="D28" s="62">
        <v>0</v>
      </c>
      <c r="E28" s="62">
        <v>0</v>
      </c>
      <c r="F28" s="62">
        <v>0</v>
      </c>
      <c r="G28" s="5"/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22.5" customHeight="1">
      <c r="A29" s="20"/>
      <c r="B29" s="37"/>
      <c r="C29" s="18" t="s">
        <v>162</v>
      </c>
      <c r="D29" s="62">
        <v>0</v>
      </c>
      <c r="E29" s="62">
        <v>0</v>
      </c>
      <c r="F29" s="62">
        <v>0</v>
      </c>
      <c r="G29" s="5"/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22.5" customHeight="1">
      <c r="A30" s="17"/>
      <c r="B30" s="36"/>
      <c r="C30" s="18" t="s">
        <v>48</v>
      </c>
      <c r="D30" s="62">
        <v>0</v>
      </c>
      <c r="E30" s="62">
        <v>0</v>
      </c>
      <c r="F30" s="62">
        <v>0</v>
      </c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22.5" customHeight="1">
      <c r="A31" s="17"/>
      <c r="B31" s="36"/>
      <c r="C31" s="18" t="s">
        <v>174</v>
      </c>
      <c r="D31" s="62">
        <v>0</v>
      </c>
      <c r="E31" s="62">
        <v>0</v>
      </c>
      <c r="F31" s="62">
        <v>0</v>
      </c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22.5" customHeight="1">
      <c r="A32" s="17"/>
      <c r="B32" s="36"/>
      <c r="C32" s="18" t="s">
        <v>142</v>
      </c>
      <c r="D32" s="62">
        <v>0</v>
      </c>
      <c r="E32" s="62">
        <v>0</v>
      </c>
      <c r="F32" s="62">
        <v>0</v>
      </c>
      <c r="G32" s="5"/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22.5" customHeight="1">
      <c r="A33" s="17"/>
      <c r="B33" s="36"/>
      <c r="C33" s="18" t="s">
        <v>104</v>
      </c>
      <c r="D33" s="62">
        <v>0</v>
      </c>
      <c r="E33" s="62">
        <v>0</v>
      </c>
      <c r="F33" s="62">
        <v>0</v>
      </c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22.5" customHeight="1">
      <c r="A34" s="25"/>
      <c r="B34" s="37"/>
      <c r="C34" s="25" t="s">
        <v>31</v>
      </c>
      <c r="D34" s="38">
        <f>SUM(D6+D7+D8+D9+D10+D11+D12+D13+D14+D15+D16+D17+D18+D19+D20+D21+D22+D23+D24+D25+D26+D27+D28+D29+D30+D31+D32+D33)</f>
        <v>664.6700000000001</v>
      </c>
      <c r="E34" s="38">
        <f>SUM(E6+E7+E8+E9+E10+E11+E12+E13+E14+E15+E16+E17+E18+E19+E20+E21+E22+E23+E24+E25+E26+E27+E28+E29+E30+E31+E32+E33)</f>
        <v>664.6700000000001</v>
      </c>
      <c r="F34" s="38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5" customHeight="1">
      <c r="A35" s="17"/>
      <c r="B35" s="51"/>
      <c r="C35" s="18" t="s">
        <v>189</v>
      </c>
      <c r="D35" s="37">
        <f>B36-D34</f>
        <v>0</v>
      </c>
      <c r="E35" s="38">
        <f>B7+B11-E34</f>
        <v>0</v>
      </c>
      <c r="F35" s="38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22.5" customHeight="1">
      <c r="A36" s="20" t="s">
        <v>198</v>
      </c>
      <c r="B36" s="62">
        <v>664.67</v>
      </c>
      <c r="C36" s="15" t="s">
        <v>35</v>
      </c>
      <c r="D36" s="38">
        <f>SUM(D34+D35)</f>
        <v>664.6700000000001</v>
      </c>
      <c r="E36" s="38">
        <f>SUM(E34+E35)</f>
        <v>664.6700000000001</v>
      </c>
      <c r="F36" s="38">
        <f>SUM(F34+F35)</f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9.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9.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19.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19.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mergeCells count="3">
    <mergeCell ref="A4:B4"/>
    <mergeCell ref="C4:D4"/>
    <mergeCell ref="A1:F1"/>
  </mergeCells>
  <printOptions horizontalCentered="1"/>
  <pageMargins left="0.7874015748031495" right="0.7874015748031495" top="1.1811023622047243" bottom="0.39370078740157477" header="0.5118110048489307" footer="0.5118110048489307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workbookViewId="0" topLeftCell="A1">
      <selection activeCell="A1" sqref="A1:K1"/>
    </sheetView>
  </sheetViews>
  <sheetFormatPr defaultColWidth="9.16015625" defaultRowHeight="12.75" customHeight="1"/>
  <cols>
    <col min="1" max="1" width="15.5" style="0" customWidth="1"/>
    <col min="2" max="2" width="34" style="0" customWidth="1"/>
    <col min="3" max="3" width="19.5" style="0" customWidth="1"/>
    <col min="4" max="5" width="17.5" style="0" customWidth="1"/>
    <col min="6" max="6" width="12.5" style="0" customWidth="1"/>
    <col min="7" max="7" width="14.5" style="0" customWidth="1"/>
    <col min="8" max="11" width="10.33203125" style="0" customWidth="1"/>
  </cols>
  <sheetData>
    <row r="1" spans="1:11" ht="42.75" customHeight="1">
      <c r="A1" s="87" t="s">
        <v>82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ht="19.5" customHeight="1">
      <c r="A2" s="65" t="s">
        <v>130</v>
      </c>
      <c r="B2" s="11"/>
      <c r="C2" s="10"/>
      <c r="D2" s="8"/>
      <c r="E2" s="8"/>
      <c r="F2" s="8"/>
      <c r="G2" s="9"/>
      <c r="I2" s="9"/>
      <c r="K2" s="9" t="s">
        <v>95</v>
      </c>
    </row>
    <row r="3" spans="1:11" ht="19.5" customHeight="1">
      <c r="A3" s="88" t="s">
        <v>195</v>
      </c>
      <c r="B3" s="88" t="s">
        <v>49</v>
      </c>
      <c r="C3" s="88" t="s">
        <v>39</v>
      </c>
      <c r="D3" s="88" t="s">
        <v>135</v>
      </c>
      <c r="E3" s="88" t="s">
        <v>191</v>
      </c>
      <c r="F3" s="88" t="s">
        <v>52</v>
      </c>
      <c r="G3" s="88" t="s">
        <v>25</v>
      </c>
      <c r="H3" s="88" t="s">
        <v>14</v>
      </c>
      <c r="I3" s="88" t="s">
        <v>40</v>
      </c>
      <c r="J3" s="88" t="s">
        <v>113</v>
      </c>
      <c r="K3" s="89" t="s">
        <v>20</v>
      </c>
    </row>
    <row r="4" spans="1:11" ht="26.25" customHeight="1">
      <c r="A4" s="88"/>
      <c r="B4" s="84"/>
      <c r="C4" s="84"/>
      <c r="D4" s="88"/>
      <c r="E4" s="88"/>
      <c r="F4" s="88"/>
      <c r="G4" s="88"/>
      <c r="H4" s="88"/>
      <c r="I4" s="88"/>
      <c r="J4" s="88"/>
      <c r="K4" s="89"/>
    </row>
    <row r="5" spans="1:11" ht="19.5" customHeight="1">
      <c r="A5" s="15" t="s">
        <v>119</v>
      </c>
      <c r="B5" s="53" t="s">
        <v>119</v>
      </c>
      <c r="C5" s="53">
        <v>1</v>
      </c>
      <c r="D5" s="53">
        <v>2</v>
      </c>
      <c r="E5" s="53">
        <v>3</v>
      </c>
      <c r="F5" s="53">
        <v>4</v>
      </c>
      <c r="G5" s="53">
        <v>5</v>
      </c>
      <c r="H5" s="15">
        <v>6</v>
      </c>
      <c r="I5" s="15">
        <v>7</v>
      </c>
      <c r="J5" s="49">
        <v>8</v>
      </c>
      <c r="K5" s="54">
        <v>9</v>
      </c>
    </row>
    <row r="6" spans="1:11" ht="23.25" customHeight="1">
      <c r="A6" s="68"/>
      <c r="B6" s="66" t="s">
        <v>39</v>
      </c>
      <c r="C6" s="62">
        <v>999.52</v>
      </c>
      <c r="D6" s="62">
        <v>596.99</v>
      </c>
      <c r="E6" s="62">
        <v>67.68</v>
      </c>
      <c r="F6" s="62">
        <v>0</v>
      </c>
      <c r="G6" s="62">
        <v>304.85</v>
      </c>
      <c r="H6" s="67">
        <v>30</v>
      </c>
      <c r="I6" s="67">
        <v>0</v>
      </c>
      <c r="J6" s="67">
        <v>0</v>
      </c>
      <c r="K6" s="67">
        <v>0</v>
      </c>
    </row>
    <row r="7" spans="1:11" ht="23.25" customHeight="1">
      <c r="A7" s="68" t="s">
        <v>74</v>
      </c>
      <c r="B7" s="66" t="s">
        <v>24</v>
      </c>
      <c r="C7" s="62">
        <v>51.21</v>
      </c>
      <c r="D7" s="62">
        <v>51.21</v>
      </c>
      <c r="E7" s="62">
        <v>0</v>
      </c>
      <c r="F7" s="62">
        <v>0</v>
      </c>
      <c r="G7" s="62">
        <v>0</v>
      </c>
      <c r="H7" s="67">
        <v>0</v>
      </c>
      <c r="I7" s="67">
        <v>0</v>
      </c>
      <c r="J7" s="67">
        <v>0</v>
      </c>
      <c r="K7" s="67">
        <v>0</v>
      </c>
    </row>
    <row r="8" spans="1:11" ht="23.25" customHeight="1">
      <c r="A8" s="68" t="s">
        <v>77</v>
      </c>
      <c r="B8" s="66" t="s">
        <v>66</v>
      </c>
      <c r="C8" s="62">
        <v>51.21</v>
      </c>
      <c r="D8" s="62">
        <v>51.21</v>
      </c>
      <c r="E8" s="62">
        <v>0</v>
      </c>
      <c r="F8" s="62">
        <v>0</v>
      </c>
      <c r="G8" s="62">
        <v>0</v>
      </c>
      <c r="H8" s="67">
        <v>0</v>
      </c>
      <c r="I8" s="67">
        <v>0</v>
      </c>
      <c r="J8" s="67">
        <v>0</v>
      </c>
      <c r="K8" s="67">
        <v>0</v>
      </c>
    </row>
    <row r="9" spans="1:11" ht="23.25" customHeight="1">
      <c r="A9" s="68" t="s">
        <v>164</v>
      </c>
      <c r="B9" s="66" t="s">
        <v>28</v>
      </c>
      <c r="C9" s="62">
        <v>51.21</v>
      </c>
      <c r="D9" s="62">
        <v>51.21</v>
      </c>
      <c r="E9" s="62">
        <v>0</v>
      </c>
      <c r="F9" s="62">
        <v>0</v>
      </c>
      <c r="G9" s="62">
        <v>0</v>
      </c>
      <c r="H9" s="67">
        <v>0</v>
      </c>
      <c r="I9" s="67">
        <v>0</v>
      </c>
      <c r="J9" s="67">
        <v>0</v>
      </c>
      <c r="K9" s="67">
        <v>0</v>
      </c>
    </row>
    <row r="10" spans="1:11" ht="23.25" customHeight="1">
      <c r="A10" s="68" t="s">
        <v>171</v>
      </c>
      <c r="B10" s="66" t="s">
        <v>72</v>
      </c>
      <c r="C10" s="62">
        <v>911.33</v>
      </c>
      <c r="D10" s="62">
        <v>508.8</v>
      </c>
      <c r="E10" s="62">
        <v>67.68</v>
      </c>
      <c r="F10" s="62">
        <v>0</v>
      </c>
      <c r="G10" s="62">
        <v>304.85</v>
      </c>
      <c r="H10" s="67">
        <v>30</v>
      </c>
      <c r="I10" s="67">
        <v>0</v>
      </c>
      <c r="J10" s="67">
        <v>0</v>
      </c>
      <c r="K10" s="67">
        <v>0</v>
      </c>
    </row>
    <row r="11" spans="1:11" ht="23.25" customHeight="1">
      <c r="A11" s="68" t="s">
        <v>46</v>
      </c>
      <c r="B11" s="66" t="s">
        <v>152</v>
      </c>
      <c r="C11" s="62">
        <v>911.33</v>
      </c>
      <c r="D11" s="62">
        <v>508.8</v>
      </c>
      <c r="E11" s="62">
        <v>67.68</v>
      </c>
      <c r="F11" s="62">
        <v>0</v>
      </c>
      <c r="G11" s="62">
        <v>304.85</v>
      </c>
      <c r="H11" s="67">
        <v>30</v>
      </c>
      <c r="I11" s="67">
        <v>0</v>
      </c>
      <c r="J11" s="67">
        <v>0</v>
      </c>
      <c r="K11" s="67">
        <v>0</v>
      </c>
    </row>
    <row r="12" spans="1:11" ht="23.25" customHeight="1">
      <c r="A12" s="68" t="s">
        <v>170</v>
      </c>
      <c r="B12" s="66" t="s">
        <v>183</v>
      </c>
      <c r="C12" s="62">
        <v>911.33</v>
      </c>
      <c r="D12" s="62">
        <v>508.8</v>
      </c>
      <c r="E12" s="62">
        <v>67.68</v>
      </c>
      <c r="F12" s="62">
        <v>0</v>
      </c>
      <c r="G12" s="62">
        <v>304.85</v>
      </c>
      <c r="H12" s="67">
        <v>30</v>
      </c>
      <c r="I12" s="67">
        <v>0</v>
      </c>
      <c r="J12" s="67">
        <v>0</v>
      </c>
      <c r="K12" s="67">
        <v>0</v>
      </c>
    </row>
    <row r="13" spans="1:11" ht="23.25" customHeight="1">
      <c r="A13" s="68" t="s">
        <v>65</v>
      </c>
      <c r="B13" s="66" t="s">
        <v>154</v>
      </c>
      <c r="C13" s="62">
        <v>36.98</v>
      </c>
      <c r="D13" s="62">
        <v>36.98</v>
      </c>
      <c r="E13" s="62">
        <v>0</v>
      </c>
      <c r="F13" s="62">
        <v>0</v>
      </c>
      <c r="G13" s="62">
        <v>0</v>
      </c>
      <c r="H13" s="67">
        <v>0</v>
      </c>
      <c r="I13" s="67">
        <v>0</v>
      </c>
      <c r="J13" s="67">
        <v>0</v>
      </c>
      <c r="K13" s="67">
        <v>0</v>
      </c>
    </row>
    <row r="14" spans="1:11" ht="23.25" customHeight="1">
      <c r="A14" s="68" t="s">
        <v>90</v>
      </c>
      <c r="B14" s="66" t="s">
        <v>27</v>
      </c>
      <c r="C14" s="62">
        <v>36.98</v>
      </c>
      <c r="D14" s="62">
        <v>36.98</v>
      </c>
      <c r="E14" s="62">
        <v>0</v>
      </c>
      <c r="F14" s="62">
        <v>0</v>
      </c>
      <c r="G14" s="62">
        <v>0</v>
      </c>
      <c r="H14" s="67">
        <v>0</v>
      </c>
      <c r="I14" s="67">
        <v>0</v>
      </c>
      <c r="J14" s="67">
        <v>0</v>
      </c>
      <c r="K14" s="67">
        <v>0</v>
      </c>
    </row>
    <row r="15" spans="1:11" ht="23.25" customHeight="1">
      <c r="A15" s="68" t="s">
        <v>134</v>
      </c>
      <c r="B15" s="66" t="s">
        <v>197</v>
      </c>
      <c r="C15" s="62">
        <v>36.98</v>
      </c>
      <c r="D15" s="62">
        <v>36.98</v>
      </c>
      <c r="E15" s="62">
        <v>0</v>
      </c>
      <c r="F15" s="62">
        <v>0</v>
      </c>
      <c r="G15" s="62">
        <v>0</v>
      </c>
      <c r="H15" s="67">
        <v>0</v>
      </c>
      <c r="I15" s="67">
        <v>0</v>
      </c>
      <c r="J15" s="67">
        <v>0</v>
      </c>
      <c r="K15" s="67">
        <v>0</v>
      </c>
    </row>
    <row r="16" spans="1:7" ht="19.5" customHeight="1">
      <c r="A16" s="7"/>
      <c r="B16" s="11"/>
      <c r="C16" s="11"/>
      <c r="D16" s="11"/>
      <c r="E16" s="11"/>
      <c r="F16" s="7"/>
      <c r="G16" s="7"/>
    </row>
    <row r="17" spans="2:6" ht="19.5" customHeight="1">
      <c r="B17" s="12"/>
      <c r="D17" s="12"/>
      <c r="F17" s="12"/>
    </row>
    <row r="18" spans="2:6" ht="19.5" customHeight="1">
      <c r="B18" s="12"/>
      <c r="F18" s="12"/>
    </row>
    <row r="19" spans="1:7" ht="19.5" customHeight="1">
      <c r="A19" s="7"/>
      <c r="B19" s="11"/>
      <c r="C19" s="7"/>
      <c r="D19" s="7"/>
      <c r="E19" s="7"/>
      <c r="F19" s="7"/>
      <c r="G19" s="7"/>
    </row>
    <row r="20" ht="19.5" customHeight="1"/>
    <row r="21" ht="19.5" customHeight="1"/>
    <row r="22" ht="19.5" customHeight="1"/>
    <row r="23" ht="19.5" customHeight="1"/>
    <row r="24" spans="1:7" ht="19.5" customHeight="1">
      <c r="A24" s="7"/>
      <c r="B24" s="7"/>
      <c r="C24" s="7"/>
      <c r="D24" s="7"/>
      <c r="E24" s="7"/>
      <c r="F24" s="7"/>
      <c r="G24" s="7"/>
    </row>
  </sheetData>
  <mergeCells count="12">
    <mergeCell ref="A3:A4"/>
    <mergeCell ref="D3:D4"/>
    <mergeCell ref="I3:I4"/>
    <mergeCell ref="J3:J4"/>
    <mergeCell ref="K3:K4"/>
    <mergeCell ref="A1:K1"/>
    <mergeCell ref="E3:E4"/>
    <mergeCell ref="F3:F4"/>
    <mergeCell ref="G3:G4"/>
    <mergeCell ref="H3:H4"/>
    <mergeCell ref="B3:B4"/>
    <mergeCell ref="C3:C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1.16015625" style="0" customWidth="1"/>
    <col min="2" max="2" width="43" style="0" customWidth="1"/>
    <col min="3" max="3" width="32.16015625" style="0" customWidth="1"/>
    <col min="4" max="5" width="30" style="0" customWidth="1"/>
  </cols>
  <sheetData>
    <row r="1" spans="1:5" ht="42.75" customHeight="1">
      <c r="A1" s="87" t="s">
        <v>87</v>
      </c>
      <c r="B1" s="87"/>
      <c r="C1" s="87"/>
      <c r="D1" s="87"/>
      <c r="E1" s="87"/>
    </row>
    <row r="2" spans="1:5" ht="19.5" customHeight="1">
      <c r="A2" s="65" t="s">
        <v>130</v>
      </c>
      <c r="B2" s="7"/>
      <c r="C2" s="10"/>
      <c r="D2" s="8"/>
      <c r="E2" s="9" t="s">
        <v>95</v>
      </c>
    </row>
    <row r="3" spans="1:5" ht="15.75" customHeight="1">
      <c r="A3" s="89" t="s">
        <v>195</v>
      </c>
      <c r="B3" s="88" t="s">
        <v>49</v>
      </c>
      <c r="C3" s="88" t="s">
        <v>39</v>
      </c>
      <c r="D3" s="89" t="s">
        <v>11</v>
      </c>
      <c r="E3" s="89" t="s">
        <v>111</v>
      </c>
    </row>
    <row r="4" spans="1:5" ht="13.5" customHeight="1">
      <c r="A4" s="89"/>
      <c r="B4" s="90"/>
      <c r="C4" s="90"/>
      <c r="D4" s="89"/>
      <c r="E4" s="89"/>
    </row>
    <row r="5" spans="1:5" ht="19.5" customHeight="1">
      <c r="A5" s="55" t="s">
        <v>119</v>
      </c>
      <c r="B5" s="56" t="s">
        <v>119</v>
      </c>
      <c r="C5" s="56">
        <v>1</v>
      </c>
      <c r="D5" s="53">
        <v>2</v>
      </c>
      <c r="E5" s="57">
        <v>3</v>
      </c>
    </row>
    <row r="6" spans="1:5" ht="23.25" customHeight="1">
      <c r="A6" s="68"/>
      <c r="B6" s="66" t="s">
        <v>39</v>
      </c>
      <c r="C6" s="62">
        <v>999.52</v>
      </c>
      <c r="D6" s="62">
        <v>594.89</v>
      </c>
      <c r="E6" s="67">
        <v>404.63</v>
      </c>
    </row>
    <row r="7" spans="1:6" ht="23.25" customHeight="1">
      <c r="A7" s="68" t="s">
        <v>74</v>
      </c>
      <c r="B7" s="66" t="s">
        <v>24</v>
      </c>
      <c r="C7" s="62">
        <v>51.21</v>
      </c>
      <c r="D7" s="62">
        <v>51.21</v>
      </c>
      <c r="E7" s="67">
        <v>0</v>
      </c>
      <c r="F7" s="12"/>
    </row>
    <row r="8" spans="1:7" ht="23.25" customHeight="1">
      <c r="A8" s="68" t="s">
        <v>77</v>
      </c>
      <c r="B8" s="66" t="s">
        <v>66</v>
      </c>
      <c r="C8" s="62">
        <v>51.21</v>
      </c>
      <c r="D8" s="62">
        <v>51.21</v>
      </c>
      <c r="E8" s="67">
        <v>0</v>
      </c>
      <c r="G8" s="12"/>
    </row>
    <row r="9" spans="1:7" ht="23.25" customHeight="1">
      <c r="A9" s="68" t="s">
        <v>164</v>
      </c>
      <c r="B9" s="66" t="s">
        <v>28</v>
      </c>
      <c r="C9" s="62">
        <v>51.21</v>
      </c>
      <c r="D9" s="62">
        <v>51.21</v>
      </c>
      <c r="E9" s="67">
        <v>0</v>
      </c>
      <c r="G9" s="12"/>
    </row>
    <row r="10" spans="1:5" ht="23.25" customHeight="1">
      <c r="A10" s="68" t="s">
        <v>171</v>
      </c>
      <c r="B10" s="66" t="s">
        <v>72</v>
      </c>
      <c r="C10" s="62">
        <v>911.33</v>
      </c>
      <c r="D10" s="62">
        <v>506.7</v>
      </c>
      <c r="E10" s="67">
        <v>404.63</v>
      </c>
    </row>
    <row r="11" spans="1:5" ht="23.25" customHeight="1">
      <c r="A11" s="68" t="s">
        <v>46</v>
      </c>
      <c r="B11" s="66" t="s">
        <v>152</v>
      </c>
      <c r="C11" s="62">
        <v>911.33</v>
      </c>
      <c r="D11" s="62">
        <v>506.7</v>
      </c>
      <c r="E11" s="67">
        <v>404.63</v>
      </c>
    </row>
    <row r="12" spans="1:5" ht="23.25" customHeight="1">
      <c r="A12" s="68" t="s">
        <v>170</v>
      </c>
      <c r="B12" s="66" t="s">
        <v>183</v>
      </c>
      <c r="C12" s="62">
        <v>911.33</v>
      </c>
      <c r="D12" s="62">
        <v>506.7</v>
      </c>
      <c r="E12" s="67">
        <v>404.63</v>
      </c>
    </row>
    <row r="13" spans="1:5" ht="23.25" customHeight="1">
      <c r="A13" s="68" t="s">
        <v>65</v>
      </c>
      <c r="B13" s="66" t="s">
        <v>154</v>
      </c>
      <c r="C13" s="62">
        <v>36.98</v>
      </c>
      <c r="D13" s="62">
        <v>36.98</v>
      </c>
      <c r="E13" s="67">
        <v>0</v>
      </c>
    </row>
    <row r="14" spans="1:5" ht="23.25" customHeight="1">
      <c r="A14" s="68" t="s">
        <v>90</v>
      </c>
      <c r="B14" s="66" t="s">
        <v>27</v>
      </c>
      <c r="C14" s="62">
        <v>36.98</v>
      </c>
      <c r="D14" s="62">
        <v>36.98</v>
      </c>
      <c r="E14" s="67">
        <v>0</v>
      </c>
    </row>
    <row r="15" spans="1:5" ht="23.25" customHeight="1">
      <c r="A15" s="68" t="s">
        <v>134</v>
      </c>
      <c r="B15" s="66" t="s">
        <v>197</v>
      </c>
      <c r="C15" s="62">
        <v>36.98</v>
      </c>
      <c r="D15" s="62">
        <v>36.98</v>
      </c>
      <c r="E15" s="67">
        <v>0</v>
      </c>
    </row>
    <row r="16" spans="1:4" ht="19.5" customHeight="1">
      <c r="A16" s="7"/>
      <c r="B16" s="11"/>
      <c r="C16" s="7"/>
      <c r="D16" s="7"/>
    </row>
    <row r="17" ht="19.5" customHeight="1">
      <c r="B17" s="12"/>
    </row>
    <row r="18" ht="19.5" customHeight="1">
      <c r="B18" s="12"/>
    </row>
    <row r="19" spans="1:4" ht="19.5" customHeight="1">
      <c r="A19" s="7"/>
      <c r="B19" s="11"/>
      <c r="C19" s="11"/>
      <c r="D19" s="7"/>
    </row>
    <row r="20" ht="19.5" customHeight="1"/>
    <row r="21" ht="19.5" customHeight="1"/>
    <row r="22" ht="19.5" customHeight="1"/>
    <row r="23" ht="19.5" customHeight="1"/>
    <row r="24" spans="1:4" ht="19.5" customHeight="1">
      <c r="A24" s="7"/>
      <c r="B24" s="7"/>
      <c r="C24" s="7"/>
      <c r="D24" s="7"/>
    </row>
  </sheetData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  <col min="6" max="9" width="13.5" style="0" customWidth="1"/>
  </cols>
  <sheetData>
    <row r="1" spans="1:5" ht="42.75" customHeight="1">
      <c r="A1" s="87" t="s">
        <v>187</v>
      </c>
      <c r="B1" s="87"/>
      <c r="C1" s="87"/>
      <c r="D1" s="87"/>
      <c r="E1" s="87"/>
    </row>
    <row r="2" spans="1:5" ht="19.5" customHeight="1">
      <c r="A2" s="65" t="s">
        <v>130</v>
      </c>
      <c r="B2" s="7"/>
      <c r="C2" s="10"/>
      <c r="D2" s="8"/>
      <c r="E2" s="9" t="s">
        <v>95</v>
      </c>
    </row>
    <row r="3" spans="1:5" ht="15.75" customHeight="1">
      <c r="A3" s="89" t="s">
        <v>195</v>
      </c>
      <c r="B3" s="91" t="s">
        <v>49</v>
      </c>
      <c r="C3" s="93" t="s">
        <v>39</v>
      </c>
      <c r="D3" s="95" t="s">
        <v>11</v>
      </c>
      <c r="E3" s="89" t="s">
        <v>111</v>
      </c>
    </row>
    <row r="4" spans="1:5" ht="13.5" customHeight="1">
      <c r="A4" s="89"/>
      <c r="B4" s="92"/>
      <c r="C4" s="94"/>
      <c r="D4" s="95"/>
      <c r="E4" s="89"/>
    </row>
    <row r="5" spans="1:5" ht="19.5" customHeight="1">
      <c r="A5" s="28" t="s">
        <v>119</v>
      </c>
      <c r="B5" s="29" t="s">
        <v>119</v>
      </c>
      <c r="C5" s="29">
        <v>1</v>
      </c>
      <c r="D5" s="30">
        <v>2</v>
      </c>
      <c r="E5" s="31">
        <v>3</v>
      </c>
    </row>
    <row r="6" spans="1:5" ht="23.25" customHeight="1">
      <c r="A6" s="71"/>
      <c r="B6" s="70" t="s">
        <v>39</v>
      </c>
      <c r="C6" s="69">
        <v>664.67</v>
      </c>
      <c r="D6" s="69">
        <v>594.89</v>
      </c>
      <c r="E6" s="67">
        <v>69.78</v>
      </c>
    </row>
    <row r="7" spans="1:5" ht="23.25" customHeight="1">
      <c r="A7" s="71" t="s">
        <v>74</v>
      </c>
      <c r="B7" s="70" t="s">
        <v>24</v>
      </c>
      <c r="C7" s="69">
        <v>51.21</v>
      </c>
      <c r="D7" s="69">
        <v>51.21</v>
      </c>
      <c r="E7" s="67">
        <v>0</v>
      </c>
    </row>
    <row r="8" spans="1:5" ht="23.25" customHeight="1">
      <c r="A8" s="71" t="s">
        <v>77</v>
      </c>
      <c r="B8" s="70" t="s">
        <v>66</v>
      </c>
      <c r="C8" s="69">
        <v>51.21</v>
      </c>
      <c r="D8" s="69">
        <v>51.21</v>
      </c>
      <c r="E8" s="67">
        <v>0</v>
      </c>
    </row>
    <row r="9" spans="1:5" ht="23.25" customHeight="1">
      <c r="A9" s="71" t="s">
        <v>164</v>
      </c>
      <c r="B9" s="70" t="s">
        <v>28</v>
      </c>
      <c r="C9" s="69">
        <v>51.21</v>
      </c>
      <c r="D9" s="69">
        <v>51.21</v>
      </c>
      <c r="E9" s="67">
        <v>0</v>
      </c>
    </row>
    <row r="10" spans="1:5" ht="23.25" customHeight="1">
      <c r="A10" s="71" t="s">
        <v>171</v>
      </c>
      <c r="B10" s="70" t="s">
        <v>72</v>
      </c>
      <c r="C10" s="69">
        <v>576.48</v>
      </c>
      <c r="D10" s="69">
        <v>506.7</v>
      </c>
      <c r="E10" s="67">
        <v>69.78</v>
      </c>
    </row>
    <row r="11" spans="1:5" ht="23.25" customHeight="1">
      <c r="A11" s="71" t="s">
        <v>46</v>
      </c>
      <c r="B11" s="70" t="s">
        <v>152</v>
      </c>
      <c r="C11" s="69">
        <v>576.48</v>
      </c>
      <c r="D11" s="69">
        <v>506.7</v>
      </c>
      <c r="E11" s="67">
        <v>69.78</v>
      </c>
    </row>
    <row r="12" spans="1:5" ht="23.25" customHeight="1">
      <c r="A12" s="71" t="s">
        <v>170</v>
      </c>
      <c r="B12" s="70" t="s">
        <v>183</v>
      </c>
      <c r="C12" s="69">
        <v>576.48</v>
      </c>
      <c r="D12" s="69">
        <v>506.7</v>
      </c>
      <c r="E12" s="67">
        <v>69.78</v>
      </c>
    </row>
    <row r="13" spans="1:5" ht="23.25" customHeight="1">
      <c r="A13" s="71" t="s">
        <v>65</v>
      </c>
      <c r="B13" s="70" t="s">
        <v>154</v>
      </c>
      <c r="C13" s="69">
        <v>36.98</v>
      </c>
      <c r="D13" s="69">
        <v>36.98</v>
      </c>
      <c r="E13" s="67">
        <v>0</v>
      </c>
    </row>
    <row r="14" spans="1:5" ht="23.25" customHeight="1">
      <c r="A14" s="71" t="s">
        <v>90</v>
      </c>
      <c r="B14" s="70" t="s">
        <v>27</v>
      </c>
      <c r="C14" s="69">
        <v>36.98</v>
      </c>
      <c r="D14" s="69">
        <v>36.98</v>
      </c>
      <c r="E14" s="67">
        <v>0</v>
      </c>
    </row>
    <row r="15" spans="1:5" ht="23.25" customHeight="1">
      <c r="A15" s="71" t="s">
        <v>134</v>
      </c>
      <c r="B15" s="70" t="s">
        <v>197</v>
      </c>
      <c r="C15" s="69">
        <v>36.98</v>
      </c>
      <c r="D15" s="69">
        <v>36.98</v>
      </c>
      <c r="E15" s="67">
        <v>0</v>
      </c>
    </row>
    <row r="16" spans="1:4" ht="19.5" customHeight="1">
      <c r="A16" s="7"/>
      <c r="B16" s="11"/>
      <c r="C16" s="11"/>
      <c r="D16" s="7"/>
    </row>
    <row r="17" spans="2:3" ht="19.5" customHeight="1">
      <c r="B17" s="12"/>
      <c r="C17" s="12"/>
    </row>
    <row r="18" spans="2:3" ht="19.5" customHeight="1">
      <c r="B18" s="12"/>
      <c r="C18" s="12"/>
    </row>
    <row r="19" spans="1:4" ht="19.5" customHeight="1">
      <c r="A19" s="7"/>
      <c r="B19" s="11"/>
      <c r="C19" s="11"/>
      <c r="D19" s="7"/>
    </row>
    <row r="20" ht="19.5" customHeight="1">
      <c r="C20" s="12"/>
    </row>
    <row r="21" ht="19.5" customHeight="1">
      <c r="C21" s="12"/>
    </row>
    <row r="22" ht="19.5" customHeight="1"/>
    <row r="23" ht="19.5" customHeight="1"/>
    <row r="24" spans="1:4" ht="19.5" customHeight="1">
      <c r="A24" s="7"/>
      <c r="B24" s="7"/>
      <c r="C24" s="7"/>
      <c r="D24" s="7"/>
    </row>
  </sheetData>
  <mergeCells count="6">
    <mergeCell ref="E3:E4"/>
    <mergeCell ref="A1:E1"/>
    <mergeCell ref="B3:B4"/>
    <mergeCell ref="C3:C4"/>
    <mergeCell ref="A3:A4"/>
    <mergeCell ref="D3:D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showZeros="0" workbookViewId="0" topLeftCell="A1">
      <selection activeCell="A1" sqref="A1:E1"/>
    </sheetView>
  </sheetViews>
  <sheetFormatPr defaultColWidth="9.16015625" defaultRowHeight="12.75" customHeight="1"/>
  <cols>
    <col min="1" max="1" width="20.83203125" style="0" customWidth="1"/>
    <col min="2" max="2" width="43.16015625" style="0" customWidth="1"/>
    <col min="3" max="3" width="32.83203125" style="0" customWidth="1"/>
    <col min="4" max="5" width="30" style="0" customWidth="1"/>
  </cols>
  <sheetData>
    <row r="1" spans="1:5" ht="42.75" customHeight="1">
      <c r="A1" s="87" t="s">
        <v>37</v>
      </c>
      <c r="B1" s="87"/>
      <c r="C1" s="87"/>
      <c r="D1" s="87"/>
      <c r="E1" s="87"/>
    </row>
    <row r="2" spans="1:5" ht="19.5" customHeight="1">
      <c r="A2" s="65" t="s">
        <v>130</v>
      </c>
      <c r="B2" s="7"/>
      <c r="C2" s="10"/>
      <c r="D2" s="8"/>
      <c r="E2" s="9" t="s">
        <v>95</v>
      </c>
    </row>
    <row r="3" spans="1:5" ht="20.25" customHeight="1">
      <c r="A3" s="89" t="s">
        <v>195</v>
      </c>
      <c r="B3" s="88" t="s">
        <v>49</v>
      </c>
      <c r="C3" s="89" t="s">
        <v>11</v>
      </c>
      <c r="D3" s="89"/>
      <c r="E3" s="89"/>
    </row>
    <row r="4" spans="1:5" ht="20.25" customHeight="1">
      <c r="A4" s="89"/>
      <c r="B4" s="88"/>
      <c r="C4" s="52" t="s">
        <v>39</v>
      </c>
      <c r="D4" s="26" t="s">
        <v>44</v>
      </c>
      <c r="E4" s="26" t="s">
        <v>109</v>
      </c>
    </row>
    <row r="5" spans="1:5" ht="20.25" customHeight="1">
      <c r="A5" s="55" t="s">
        <v>119</v>
      </c>
      <c r="B5" s="56" t="s">
        <v>119</v>
      </c>
      <c r="C5" s="56">
        <v>1</v>
      </c>
      <c r="D5" s="53">
        <v>2</v>
      </c>
      <c r="E5" s="57">
        <v>3</v>
      </c>
    </row>
    <row r="6" spans="1:5" ht="23.25" customHeight="1">
      <c r="A6" s="68"/>
      <c r="B6" s="66" t="s">
        <v>39</v>
      </c>
      <c r="C6" s="62">
        <v>594.89</v>
      </c>
      <c r="D6" s="62">
        <v>521.46</v>
      </c>
      <c r="E6" s="67">
        <v>73.43</v>
      </c>
    </row>
    <row r="7" spans="1:5" ht="23.25" customHeight="1">
      <c r="A7" s="68" t="s">
        <v>143</v>
      </c>
      <c r="B7" s="66" t="s">
        <v>102</v>
      </c>
      <c r="C7" s="62">
        <v>422.84</v>
      </c>
      <c r="D7" s="62">
        <v>422.84</v>
      </c>
      <c r="E7" s="67">
        <v>0</v>
      </c>
    </row>
    <row r="8" spans="1:5" ht="23.25" customHeight="1">
      <c r="A8" s="68" t="s">
        <v>12</v>
      </c>
      <c r="B8" s="66" t="s">
        <v>155</v>
      </c>
      <c r="C8" s="62">
        <v>160.92</v>
      </c>
      <c r="D8" s="62">
        <v>160.92</v>
      </c>
      <c r="E8" s="67">
        <v>0</v>
      </c>
    </row>
    <row r="9" spans="1:5" ht="23.25" customHeight="1">
      <c r="A9" s="68" t="s">
        <v>62</v>
      </c>
      <c r="B9" s="66" t="s">
        <v>86</v>
      </c>
      <c r="C9" s="62">
        <v>111.14</v>
      </c>
      <c r="D9" s="62">
        <v>111.14</v>
      </c>
      <c r="E9" s="67">
        <v>0</v>
      </c>
    </row>
    <row r="10" spans="1:5" ht="23.25" customHeight="1">
      <c r="A10" s="68" t="s">
        <v>117</v>
      </c>
      <c r="B10" s="66" t="s">
        <v>196</v>
      </c>
      <c r="C10" s="62">
        <v>36.09</v>
      </c>
      <c r="D10" s="62">
        <v>36.09</v>
      </c>
      <c r="E10" s="67">
        <v>0</v>
      </c>
    </row>
    <row r="11" spans="1:5" ht="23.25" customHeight="1">
      <c r="A11" s="68" t="s">
        <v>161</v>
      </c>
      <c r="B11" s="66" t="s">
        <v>34</v>
      </c>
      <c r="C11" s="62">
        <v>114.69</v>
      </c>
      <c r="D11" s="62">
        <v>114.69</v>
      </c>
      <c r="E11" s="67">
        <v>0</v>
      </c>
    </row>
    <row r="12" spans="1:5" ht="23.25" customHeight="1">
      <c r="A12" s="68" t="s">
        <v>101</v>
      </c>
      <c r="B12" s="66" t="s">
        <v>122</v>
      </c>
      <c r="C12" s="62">
        <v>73.43</v>
      </c>
      <c r="D12" s="62">
        <v>0</v>
      </c>
      <c r="E12" s="67">
        <v>73.43</v>
      </c>
    </row>
    <row r="13" spans="1:5" ht="23.25" customHeight="1">
      <c r="A13" s="68" t="s">
        <v>68</v>
      </c>
      <c r="B13" s="66" t="s">
        <v>76</v>
      </c>
      <c r="C13" s="62">
        <v>6.38</v>
      </c>
      <c r="D13" s="62">
        <v>0</v>
      </c>
      <c r="E13" s="67">
        <v>6.38</v>
      </c>
    </row>
    <row r="14" spans="1:5" ht="23.25" customHeight="1">
      <c r="A14" s="68" t="s">
        <v>15</v>
      </c>
      <c r="B14" s="66" t="s">
        <v>179</v>
      </c>
      <c r="C14" s="62">
        <v>3.21</v>
      </c>
      <c r="D14" s="62">
        <v>0</v>
      </c>
      <c r="E14" s="67">
        <v>3.21</v>
      </c>
    </row>
    <row r="15" spans="1:5" ht="23.25" customHeight="1">
      <c r="A15" s="68" t="s">
        <v>69</v>
      </c>
      <c r="B15" s="66" t="s">
        <v>64</v>
      </c>
      <c r="C15" s="62">
        <v>0.54</v>
      </c>
      <c r="D15" s="62">
        <v>0</v>
      </c>
      <c r="E15" s="67">
        <v>0.54</v>
      </c>
    </row>
    <row r="16" spans="1:5" ht="23.25" customHeight="1">
      <c r="A16" s="68" t="s">
        <v>17</v>
      </c>
      <c r="B16" s="66" t="s">
        <v>7</v>
      </c>
      <c r="C16" s="62">
        <v>6.38</v>
      </c>
      <c r="D16" s="62">
        <v>0</v>
      </c>
      <c r="E16" s="67">
        <v>6.38</v>
      </c>
    </row>
    <row r="17" spans="1:5" ht="23.25" customHeight="1">
      <c r="A17" s="68" t="s">
        <v>3</v>
      </c>
      <c r="B17" s="66" t="s">
        <v>185</v>
      </c>
      <c r="C17" s="62">
        <v>8.06</v>
      </c>
      <c r="D17" s="62">
        <v>0</v>
      </c>
      <c r="E17" s="67">
        <v>8.06</v>
      </c>
    </row>
    <row r="18" spans="1:5" ht="23.25" customHeight="1">
      <c r="A18" s="68" t="s">
        <v>107</v>
      </c>
      <c r="B18" s="66" t="s">
        <v>127</v>
      </c>
      <c r="C18" s="62">
        <v>5.84</v>
      </c>
      <c r="D18" s="62">
        <v>0</v>
      </c>
      <c r="E18" s="67">
        <v>5.84</v>
      </c>
    </row>
    <row r="19" spans="1:5" ht="23.25" customHeight="1">
      <c r="A19" s="68" t="s">
        <v>42</v>
      </c>
      <c r="B19" s="66" t="s">
        <v>114</v>
      </c>
      <c r="C19" s="62">
        <v>6.16</v>
      </c>
      <c r="D19" s="62">
        <v>0</v>
      </c>
      <c r="E19" s="67">
        <v>6.16</v>
      </c>
    </row>
    <row r="20" spans="1:5" ht="23.25" customHeight="1">
      <c r="A20" s="68" t="s">
        <v>188</v>
      </c>
      <c r="B20" s="66" t="s">
        <v>96</v>
      </c>
      <c r="C20" s="62">
        <v>13.51</v>
      </c>
      <c r="D20" s="62">
        <v>0</v>
      </c>
      <c r="E20" s="67">
        <v>13.51</v>
      </c>
    </row>
    <row r="21" spans="1:5" ht="23.25" customHeight="1">
      <c r="A21" s="68" t="s">
        <v>126</v>
      </c>
      <c r="B21" s="66" t="s">
        <v>57</v>
      </c>
      <c r="C21" s="62">
        <v>14</v>
      </c>
      <c r="D21" s="62">
        <v>0</v>
      </c>
      <c r="E21" s="67">
        <v>14</v>
      </c>
    </row>
    <row r="22" spans="1:5" ht="23.25" customHeight="1">
      <c r="A22" s="68" t="s">
        <v>16</v>
      </c>
      <c r="B22" s="66" t="s">
        <v>165</v>
      </c>
      <c r="C22" s="62">
        <v>6.16</v>
      </c>
      <c r="D22" s="62">
        <v>0</v>
      </c>
      <c r="E22" s="67">
        <v>6.16</v>
      </c>
    </row>
    <row r="23" spans="1:5" ht="23.25" customHeight="1">
      <c r="A23" s="68" t="s">
        <v>106</v>
      </c>
      <c r="B23" s="66" t="s">
        <v>81</v>
      </c>
      <c r="C23" s="62">
        <v>3.19</v>
      </c>
      <c r="D23" s="62">
        <v>0</v>
      </c>
      <c r="E23" s="67">
        <v>3.19</v>
      </c>
    </row>
    <row r="24" spans="1:5" ht="23.25" customHeight="1">
      <c r="A24" s="68" t="s">
        <v>47</v>
      </c>
      <c r="B24" s="66" t="s">
        <v>0</v>
      </c>
      <c r="C24" s="62">
        <v>98.62</v>
      </c>
      <c r="D24" s="62">
        <v>98.62</v>
      </c>
      <c r="E24" s="67">
        <v>0</v>
      </c>
    </row>
    <row r="25" spans="1:5" ht="23.25" customHeight="1">
      <c r="A25" s="68" t="s">
        <v>71</v>
      </c>
      <c r="B25" s="66" t="s">
        <v>132</v>
      </c>
      <c r="C25" s="62">
        <v>13.01</v>
      </c>
      <c r="D25" s="62">
        <v>13.01</v>
      </c>
      <c r="E25" s="67">
        <v>0</v>
      </c>
    </row>
    <row r="26" spans="1:5" ht="23.25" customHeight="1">
      <c r="A26" s="68" t="s">
        <v>121</v>
      </c>
      <c r="B26" s="66" t="s">
        <v>94</v>
      </c>
      <c r="C26" s="62">
        <v>1.48</v>
      </c>
      <c r="D26" s="62">
        <v>1.48</v>
      </c>
      <c r="E26" s="67">
        <v>0</v>
      </c>
    </row>
    <row r="27" spans="1:5" ht="23.25" customHeight="1">
      <c r="A27" s="68" t="s">
        <v>32</v>
      </c>
      <c r="B27" s="66" t="s">
        <v>145</v>
      </c>
      <c r="C27" s="62">
        <v>36.98</v>
      </c>
      <c r="D27" s="62">
        <v>36.98</v>
      </c>
      <c r="E27" s="67">
        <v>0</v>
      </c>
    </row>
    <row r="28" spans="1:5" ht="23.25" customHeight="1">
      <c r="A28" s="68" t="s">
        <v>33</v>
      </c>
      <c r="B28" s="66" t="s">
        <v>141</v>
      </c>
      <c r="C28" s="62">
        <v>47.15</v>
      </c>
      <c r="D28" s="62">
        <v>47.15</v>
      </c>
      <c r="E28" s="67">
        <v>0</v>
      </c>
    </row>
  </sheetData>
  <mergeCells count="4">
    <mergeCell ref="A1:E1"/>
    <mergeCell ref="C3:E3"/>
    <mergeCell ref="A3:A4"/>
    <mergeCell ref="B3:B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5"/>
  <sheetViews>
    <sheetView showGridLines="0" showZeros="0" workbookViewId="0" topLeftCell="J2">
      <selection activeCell="D3" sqref="D3:AI16"/>
    </sheetView>
  </sheetViews>
  <sheetFormatPr defaultColWidth="9.16015625" defaultRowHeight="12.75" customHeight="1"/>
  <cols>
    <col min="1" max="1" width="18.33203125" style="0" customWidth="1"/>
    <col min="2" max="2" width="35.83203125" style="0" customWidth="1"/>
    <col min="3" max="3" width="11.83203125" style="0" customWidth="1"/>
    <col min="4" max="35" width="9.83203125" style="0" customWidth="1"/>
  </cols>
  <sheetData>
    <row r="1" spans="1:35" ht="42.75" customHeight="1">
      <c r="A1" s="87" t="s">
        <v>37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</row>
    <row r="2" spans="1:35" ht="19.5" customHeight="1">
      <c r="A2" s="65" t="s">
        <v>130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43" t="s">
        <v>95</v>
      </c>
    </row>
    <row r="3" spans="1:35" ht="21.75" customHeight="1">
      <c r="A3" s="96" t="s">
        <v>195</v>
      </c>
      <c r="B3" s="96" t="s">
        <v>49</v>
      </c>
      <c r="C3" s="96" t="s">
        <v>39</v>
      </c>
      <c r="D3" s="96" t="s">
        <v>11</v>
      </c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</row>
    <row r="4" spans="1:35" ht="21.75" customHeight="1">
      <c r="A4" s="96"/>
      <c r="B4" s="96"/>
      <c r="C4" s="96"/>
      <c r="D4" s="96" t="s">
        <v>102</v>
      </c>
      <c r="E4" s="96"/>
      <c r="F4" s="96"/>
      <c r="G4" s="96"/>
      <c r="H4" s="96"/>
      <c r="I4" s="96"/>
      <c r="J4" s="96"/>
      <c r="K4" s="96" t="s">
        <v>122</v>
      </c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 t="s">
        <v>169</v>
      </c>
      <c r="AE4" s="96"/>
      <c r="AF4" s="96"/>
      <c r="AG4" s="96"/>
      <c r="AH4" s="96"/>
      <c r="AI4" s="96"/>
    </row>
    <row r="5" spans="1:35" ht="89.25" customHeight="1">
      <c r="A5" s="96"/>
      <c r="B5" s="96"/>
      <c r="C5" s="96"/>
      <c r="D5" s="44" t="s">
        <v>100</v>
      </c>
      <c r="E5" s="44" t="s">
        <v>163</v>
      </c>
      <c r="F5" s="44" t="s">
        <v>13</v>
      </c>
      <c r="G5" s="44" t="s">
        <v>70</v>
      </c>
      <c r="H5" s="44" t="s">
        <v>83</v>
      </c>
      <c r="I5" s="44" t="s">
        <v>85</v>
      </c>
      <c r="J5" s="44" t="s">
        <v>184</v>
      </c>
      <c r="K5" s="44" t="s">
        <v>100</v>
      </c>
      <c r="L5" s="44" t="s">
        <v>153</v>
      </c>
      <c r="M5" s="44" t="s">
        <v>50</v>
      </c>
      <c r="N5" s="44" t="s">
        <v>186</v>
      </c>
      <c r="O5" s="44" t="s">
        <v>129</v>
      </c>
      <c r="P5" s="44" t="s">
        <v>133</v>
      </c>
      <c r="Q5" s="44" t="s">
        <v>54</v>
      </c>
      <c r="R5" s="44" t="s">
        <v>23</v>
      </c>
      <c r="S5" s="44" t="s">
        <v>181</v>
      </c>
      <c r="T5" s="44" t="s">
        <v>45</v>
      </c>
      <c r="U5" s="44" t="s">
        <v>137</v>
      </c>
      <c r="V5" s="44" t="s">
        <v>108</v>
      </c>
      <c r="W5" s="44" t="s">
        <v>91</v>
      </c>
      <c r="X5" s="44" t="s">
        <v>173</v>
      </c>
      <c r="Y5" s="45" t="s">
        <v>110</v>
      </c>
      <c r="Z5" s="45" t="s">
        <v>125</v>
      </c>
      <c r="AA5" s="45" t="s">
        <v>41</v>
      </c>
      <c r="AB5" s="45" t="s">
        <v>190</v>
      </c>
      <c r="AC5" s="45" t="s">
        <v>140</v>
      </c>
      <c r="AD5" s="44" t="s">
        <v>100</v>
      </c>
      <c r="AE5" s="45" t="s">
        <v>2</v>
      </c>
      <c r="AF5" s="45" t="s">
        <v>194</v>
      </c>
      <c r="AG5" s="45" t="s">
        <v>98</v>
      </c>
      <c r="AH5" s="45" t="s">
        <v>9</v>
      </c>
      <c r="AI5" s="45" t="s">
        <v>147</v>
      </c>
    </row>
    <row r="6" spans="1:35" ht="19.5" customHeight="1">
      <c r="A6" s="46" t="s">
        <v>119</v>
      </c>
      <c r="B6" s="47" t="s">
        <v>119</v>
      </c>
      <c r="C6" s="47">
        <v>1</v>
      </c>
      <c r="D6" s="47">
        <v>2</v>
      </c>
      <c r="E6" s="47">
        <v>3</v>
      </c>
      <c r="F6" s="47">
        <v>4</v>
      </c>
      <c r="G6" s="47">
        <v>5</v>
      </c>
      <c r="H6" s="47">
        <v>6</v>
      </c>
      <c r="I6" s="47">
        <v>7</v>
      </c>
      <c r="J6" s="47">
        <v>8</v>
      </c>
      <c r="K6" s="47">
        <v>9</v>
      </c>
      <c r="L6" s="47">
        <v>10</v>
      </c>
      <c r="M6" s="47">
        <v>11</v>
      </c>
      <c r="N6" s="47">
        <v>12</v>
      </c>
      <c r="O6" s="47">
        <v>13</v>
      </c>
      <c r="P6" s="47">
        <v>14</v>
      </c>
      <c r="Q6" s="47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7">
        <v>21</v>
      </c>
      <c r="X6" s="47">
        <v>22</v>
      </c>
      <c r="Y6" s="47">
        <v>23</v>
      </c>
      <c r="Z6" s="47">
        <v>24</v>
      </c>
      <c r="AA6" s="47">
        <v>25</v>
      </c>
      <c r="AB6" s="47">
        <v>26</v>
      </c>
      <c r="AC6" s="47">
        <v>27</v>
      </c>
      <c r="AD6" s="47">
        <v>28</v>
      </c>
      <c r="AE6" s="47">
        <v>29</v>
      </c>
      <c r="AF6" s="47">
        <v>30</v>
      </c>
      <c r="AG6" s="47">
        <v>31</v>
      </c>
      <c r="AH6" s="47">
        <v>32</v>
      </c>
      <c r="AI6" s="47">
        <v>33</v>
      </c>
    </row>
    <row r="7" spans="1:37" ht="23.25" customHeight="1">
      <c r="A7" s="68"/>
      <c r="B7" s="66" t="s">
        <v>39</v>
      </c>
      <c r="C7" s="62">
        <v>594.89</v>
      </c>
      <c r="D7" s="62">
        <v>422.84</v>
      </c>
      <c r="E7" s="62">
        <v>160.92</v>
      </c>
      <c r="F7" s="62">
        <v>111.14</v>
      </c>
      <c r="G7" s="62">
        <v>36.09</v>
      </c>
      <c r="H7" s="62">
        <v>114.69</v>
      </c>
      <c r="I7" s="62">
        <v>0</v>
      </c>
      <c r="J7" s="62">
        <v>0</v>
      </c>
      <c r="K7" s="62">
        <v>73.43</v>
      </c>
      <c r="L7" s="62">
        <v>6.38</v>
      </c>
      <c r="M7" s="62">
        <v>3.21</v>
      </c>
      <c r="N7" s="62">
        <v>0.54</v>
      </c>
      <c r="O7" s="62">
        <v>6.38</v>
      </c>
      <c r="P7" s="62">
        <v>0</v>
      </c>
      <c r="Q7" s="62">
        <v>8.06</v>
      </c>
      <c r="R7" s="62">
        <v>0</v>
      </c>
      <c r="S7" s="62">
        <v>0</v>
      </c>
      <c r="T7" s="62">
        <v>0</v>
      </c>
      <c r="U7" s="62">
        <v>0</v>
      </c>
      <c r="V7" s="62">
        <v>0</v>
      </c>
      <c r="W7" s="62">
        <v>5.84</v>
      </c>
      <c r="X7" s="62">
        <v>0</v>
      </c>
      <c r="Y7" s="62">
        <v>0</v>
      </c>
      <c r="Z7" s="62">
        <v>6.16</v>
      </c>
      <c r="AA7" s="62">
        <v>13.51</v>
      </c>
      <c r="AB7" s="62">
        <v>14</v>
      </c>
      <c r="AC7" s="62">
        <v>9.35</v>
      </c>
      <c r="AD7" s="62">
        <v>98.62</v>
      </c>
      <c r="AE7" s="62">
        <v>13.01</v>
      </c>
      <c r="AF7" s="62">
        <v>0</v>
      </c>
      <c r="AG7" s="62">
        <v>1.48</v>
      </c>
      <c r="AH7" s="62">
        <v>36.98</v>
      </c>
      <c r="AI7" s="62">
        <v>47.15</v>
      </c>
      <c r="AJ7" s="12"/>
      <c r="AK7" s="12"/>
    </row>
    <row r="8" spans="1:36" ht="23.25" customHeight="1">
      <c r="A8" s="68" t="s">
        <v>74</v>
      </c>
      <c r="B8" s="66" t="s">
        <v>24</v>
      </c>
      <c r="C8" s="62">
        <v>51.21</v>
      </c>
      <c r="D8" s="62">
        <v>51.21</v>
      </c>
      <c r="E8" s="62">
        <v>0</v>
      </c>
      <c r="F8" s="62">
        <v>0</v>
      </c>
      <c r="G8" s="62">
        <v>0</v>
      </c>
      <c r="H8" s="62">
        <v>51.21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v>0</v>
      </c>
      <c r="O8" s="62">
        <v>0</v>
      </c>
      <c r="P8" s="62">
        <v>0</v>
      </c>
      <c r="Q8" s="62">
        <v>0</v>
      </c>
      <c r="R8" s="62">
        <v>0</v>
      </c>
      <c r="S8" s="62">
        <v>0</v>
      </c>
      <c r="T8" s="62">
        <v>0</v>
      </c>
      <c r="U8" s="62">
        <v>0</v>
      </c>
      <c r="V8" s="62">
        <v>0</v>
      </c>
      <c r="W8" s="62">
        <v>0</v>
      </c>
      <c r="X8" s="62">
        <v>0</v>
      </c>
      <c r="Y8" s="62">
        <v>0</v>
      </c>
      <c r="Z8" s="62">
        <v>0</v>
      </c>
      <c r="AA8" s="62">
        <v>0</v>
      </c>
      <c r="AB8" s="62">
        <v>0</v>
      </c>
      <c r="AC8" s="62">
        <v>0</v>
      </c>
      <c r="AD8" s="62">
        <v>0</v>
      </c>
      <c r="AE8" s="62">
        <v>0</v>
      </c>
      <c r="AF8" s="62">
        <v>0</v>
      </c>
      <c r="AG8" s="62">
        <v>0</v>
      </c>
      <c r="AH8" s="62">
        <v>0</v>
      </c>
      <c r="AI8" s="62">
        <v>0</v>
      </c>
      <c r="AJ8" s="12"/>
    </row>
    <row r="9" spans="1:36" ht="23.25" customHeight="1">
      <c r="A9" s="68" t="s">
        <v>77</v>
      </c>
      <c r="B9" s="66" t="s">
        <v>66</v>
      </c>
      <c r="C9" s="62">
        <v>51.21</v>
      </c>
      <c r="D9" s="62">
        <v>51.21</v>
      </c>
      <c r="E9" s="62">
        <v>0</v>
      </c>
      <c r="F9" s="62">
        <v>0</v>
      </c>
      <c r="G9" s="62">
        <v>0</v>
      </c>
      <c r="H9" s="62">
        <v>51.21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0</v>
      </c>
      <c r="W9" s="62">
        <v>0</v>
      </c>
      <c r="X9" s="62">
        <v>0</v>
      </c>
      <c r="Y9" s="62">
        <v>0</v>
      </c>
      <c r="Z9" s="62">
        <v>0</v>
      </c>
      <c r="AA9" s="62">
        <v>0</v>
      </c>
      <c r="AB9" s="62">
        <v>0</v>
      </c>
      <c r="AC9" s="62">
        <v>0</v>
      </c>
      <c r="AD9" s="62">
        <v>0</v>
      </c>
      <c r="AE9" s="62">
        <v>0</v>
      </c>
      <c r="AF9" s="62">
        <v>0</v>
      </c>
      <c r="AG9" s="62">
        <v>0</v>
      </c>
      <c r="AH9" s="62">
        <v>0</v>
      </c>
      <c r="AI9" s="62">
        <v>0</v>
      </c>
      <c r="AJ9" s="12"/>
    </row>
    <row r="10" spans="1:35" ht="23.25" customHeight="1">
      <c r="A10" s="68" t="s">
        <v>164</v>
      </c>
      <c r="B10" s="66" t="s">
        <v>28</v>
      </c>
      <c r="C10" s="62">
        <v>51.21</v>
      </c>
      <c r="D10" s="62">
        <v>51.21</v>
      </c>
      <c r="E10" s="62">
        <v>0</v>
      </c>
      <c r="F10" s="62">
        <v>0</v>
      </c>
      <c r="G10" s="62">
        <v>0</v>
      </c>
      <c r="H10" s="62">
        <v>51.21</v>
      </c>
      <c r="I10" s="62">
        <v>0</v>
      </c>
      <c r="J10" s="62">
        <v>0</v>
      </c>
      <c r="K10" s="62">
        <v>0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0</v>
      </c>
      <c r="W10" s="62">
        <v>0</v>
      </c>
      <c r="X10" s="62">
        <v>0</v>
      </c>
      <c r="Y10" s="62">
        <v>0</v>
      </c>
      <c r="Z10" s="62">
        <v>0</v>
      </c>
      <c r="AA10" s="62">
        <v>0</v>
      </c>
      <c r="AB10" s="62">
        <v>0</v>
      </c>
      <c r="AC10" s="62">
        <v>0</v>
      </c>
      <c r="AD10" s="62">
        <v>0</v>
      </c>
      <c r="AE10" s="62">
        <v>0</v>
      </c>
      <c r="AF10" s="62">
        <v>0</v>
      </c>
      <c r="AG10" s="62">
        <v>0</v>
      </c>
      <c r="AH10" s="62">
        <v>0</v>
      </c>
      <c r="AI10" s="62">
        <v>0</v>
      </c>
    </row>
    <row r="11" spans="1:35" ht="23.25" customHeight="1">
      <c r="A11" s="68" t="s">
        <v>171</v>
      </c>
      <c r="B11" s="66" t="s">
        <v>72</v>
      </c>
      <c r="C11" s="62">
        <v>506.7</v>
      </c>
      <c r="D11" s="62">
        <v>371.63</v>
      </c>
      <c r="E11" s="62">
        <v>160.92</v>
      </c>
      <c r="F11" s="62">
        <v>111.14</v>
      </c>
      <c r="G11" s="62">
        <v>36.09</v>
      </c>
      <c r="H11" s="62">
        <v>63.48</v>
      </c>
      <c r="I11" s="62">
        <v>0</v>
      </c>
      <c r="J11" s="62">
        <v>0</v>
      </c>
      <c r="K11" s="62">
        <v>73.43</v>
      </c>
      <c r="L11" s="62">
        <v>6.38</v>
      </c>
      <c r="M11" s="62">
        <v>3.21</v>
      </c>
      <c r="N11" s="62">
        <v>0.54</v>
      </c>
      <c r="O11" s="62">
        <v>6.38</v>
      </c>
      <c r="P11" s="62">
        <v>0</v>
      </c>
      <c r="Q11" s="62">
        <v>8.06</v>
      </c>
      <c r="R11" s="62">
        <v>0</v>
      </c>
      <c r="S11" s="62">
        <v>0</v>
      </c>
      <c r="T11" s="62">
        <v>0</v>
      </c>
      <c r="U11" s="62">
        <v>0</v>
      </c>
      <c r="V11" s="62">
        <v>0</v>
      </c>
      <c r="W11" s="62">
        <v>5.84</v>
      </c>
      <c r="X11" s="62">
        <v>0</v>
      </c>
      <c r="Y11" s="62">
        <v>0</v>
      </c>
      <c r="Z11" s="62">
        <v>6.16</v>
      </c>
      <c r="AA11" s="62">
        <v>13.51</v>
      </c>
      <c r="AB11" s="62">
        <v>14</v>
      </c>
      <c r="AC11" s="62">
        <v>9.35</v>
      </c>
      <c r="AD11" s="62">
        <v>61.64</v>
      </c>
      <c r="AE11" s="62">
        <v>13.01</v>
      </c>
      <c r="AF11" s="62">
        <v>0</v>
      </c>
      <c r="AG11" s="62">
        <v>1.48</v>
      </c>
      <c r="AH11" s="62">
        <v>0</v>
      </c>
      <c r="AI11" s="62">
        <v>47.15</v>
      </c>
    </row>
    <row r="12" spans="1:35" ht="23.25" customHeight="1">
      <c r="A12" s="68" t="s">
        <v>46</v>
      </c>
      <c r="B12" s="66" t="s">
        <v>152</v>
      </c>
      <c r="C12" s="62">
        <v>506.7</v>
      </c>
      <c r="D12" s="62">
        <v>371.63</v>
      </c>
      <c r="E12" s="62">
        <v>160.92</v>
      </c>
      <c r="F12" s="62">
        <v>111.14</v>
      </c>
      <c r="G12" s="62">
        <v>36.09</v>
      </c>
      <c r="H12" s="62">
        <v>63.48</v>
      </c>
      <c r="I12" s="62">
        <v>0</v>
      </c>
      <c r="J12" s="62">
        <v>0</v>
      </c>
      <c r="K12" s="62">
        <v>73.43</v>
      </c>
      <c r="L12" s="62">
        <v>6.38</v>
      </c>
      <c r="M12" s="62">
        <v>3.21</v>
      </c>
      <c r="N12" s="62">
        <v>0.54</v>
      </c>
      <c r="O12" s="62">
        <v>6.38</v>
      </c>
      <c r="P12" s="62">
        <v>0</v>
      </c>
      <c r="Q12" s="62">
        <v>8.06</v>
      </c>
      <c r="R12" s="62">
        <v>0</v>
      </c>
      <c r="S12" s="62">
        <v>0</v>
      </c>
      <c r="T12" s="62">
        <v>0</v>
      </c>
      <c r="U12" s="62">
        <v>0</v>
      </c>
      <c r="V12" s="62">
        <v>0</v>
      </c>
      <c r="W12" s="62">
        <v>5.84</v>
      </c>
      <c r="X12" s="62">
        <v>0</v>
      </c>
      <c r="Y12" s="62">
        <v>0</v>
      </c>
      <c r="Z12" s="62">
        <v>6.16</v>
      </c>
      <c r="AA12" s="62">
        <v>13.51</v>
      </c>
      <c r="AB12" s="62">
        <v>14</v>
      </c>
      <c r="AC12" s="62">
        <v>9.35</v>
      </c>
      <c r="AD12" s="62">
        <v>61.64</v>
      </c>
      <c r="AE12" s="62">
        <v>13.01</v>
      </c>
      <c r="AF12" s="62">
        <v>0</v>
      </c>
      <c r="AG12" s="62">
        <v>1.48</v>
      </c>
      <c r="AH12" s="62">
        <v>0</v>
      </c>
      <c r="AI12" s="62">
        <v>47.15</v>
      </c>
    </row>
    <row r="13" spans="1:35" ht="23.25" customHeight="1">
      <c r="A13" s="68" t="s">
        <v>170</v>
      </c>
      <c r="B13" s="66" t="s">
        <v>183</v>
      </c>
      <c r="C13" s="62">
        <v>506.7</v>
      </c>
      <c r="D13" s="62">
        <v>371.63</v>
      </c>
      <c r="E13" s="62">
        <v>160.92</v>
      </c>
      <c r="F13" s="62">
        <v>111.14</v>
      </c>
      <c r="G13" s="62">
        <v>36.09</v>
      </c>
      <c r="H13" s="62">
        <v>63.48</v>
      </c>
      <c r="I13" s="62">
        <v>0</v>
      </c>
      <c r="J13" s="62">
        <v>0</v>
      </c>
      <c r="K13" s="62">
        <v>73.43</v>
      </c>
      <c r="L13" s="62">
        <v>6.38</v>
      </c>
      <c r="M13" s="62">
        <v>3.21</v>
      </c>
      <c r="N13" s="62">
        <v>0.54</v>
      </c>
      <c r="O13" s="62">
        <v>6.38</v>
      </c>
      <c r="P13" s="62">
        <v>0</v>
      </c>
      <c r="Q13" s="62">
        <v>8.06</v>
      </c>
      <c r="R13" s="62">
        <v>0</v>
      </c>
      <c r="S13" s="62">
        <v>0</v>
      </c>
      <c r="T13" s="62">
        <v>0</v>
      </c>
      <c r="U13" s="62">
        <v>0</v>
      </c>
      <c r="V13" s="62">
        <v>0</v>
      </c>
      <c r="W13" s="62">
        <v>5.84</v>
      </c>
      <c r="X13" s="62">
        <v>0</v>
      </c>
      <c r="Y13" s="62">
        <v>0</v>
      </c>
      <c r="Z13" s="62">
        <v>6.16</v>
      </c>
      <c r="AA13" s="62">
        <v>13.51</v>
      </c>
      <c r="AB13" s="62">
        <v>14</v>
      </c>
      <c r="AC13" s="62">
        <v>9.35</v>
      </c>
      <c r="AD13" s="62">
        <v>61.64</v>
      </c>
      <c r="AE13" s="62">
        <v>13.01</v>
      </c>
      <c r="AF13" s="62">
        <v>0</v>
      </c>
      <c r="AG13" s="62">
        <v>1.48</v>
      </c>
      <c r="AH13" s="62">
        <v>0</v>
      </c>
      <c r="AI13" s="62">
        <v>47.15</v>
      </c>
    </row>
    <row r="14" spans="1:38" ht="23.25" customHeight="1">
      <c r="A14" s="68" t="s">
        <v>65</v>
      </c>
      <c r="B14" s="66" t="s">
        <v>154</v>
      </c>
      <c r="C14" s="62">
        <v>36.98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2">
        <v>0</v>
      </c>
      <c r="R14" s="62">
        <v>0</v>
      </c>
      <c r="S14" s="62">
        <v>0</v>
      </c>
      <c r="T14" s="62">
        <v>0</v>
      </c>
      <c r="U14" s="62">
        <v>0</v>
      </c>
      <c r="V14" s="62">
        <v>0</v>
      </c>
      <c r="W14" s="62">
        <v>0</v>
      </c>
      <c r="X14" s="62">
        <v>0</v>
      </c>
      <c r="Y14" s="62">
        <v>0</v>
      </c>
      <c r="Z14" s="62">
        <v>0</v>
      </c>
      <c r="AA14" s="62">
        <v>0</v>
      </c>
      <c r="AB14" s="62">
        <v>0</v>
      </c>
      <c r="AC14" s="62">
        <v>0</v>
      </c>
      <c r="AD14" s="62">
        <v>36.98</v>
      </c>
      <c r="AE14" s="62">
        <v>0</v>
      </c>
      <c r="AF14" s="62">
        <v>0</v>
      </c>
      <c r="AG14" s="62">
        <v>0</v>
      </c>
      <c r="AH14" s="62">
        <v>36.98</v>
      </c>
      <c r="AI14" s="62">
        <v>0</v>
      </c>
      <c r="AJ14" s="12"/>
      <c r="AK14" s="12"/>
      <c r="AL14" s="12"/>
    </row>
    <row r="15" spans="1:35" ht="23.25" customHeight="1">
      <c r="A15" s="68" t="s">
        <v>90</v>
      </c>
      <c r="B15" s="66" t="s">
        <v>27</v>
      </c>
      <c r="C15" s="62">
        <v>36.98</v>
      </c>
      <c r="D15" s="62">
        <v>0</v>
      </c>
      <c r="E15" s="62">
        <v>0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0</v>
      </c>
      <c r="L15" s="62">
        <v>0</v>
      </c>
      <c r="M15" s="62">
        <v>0</v>
      </c>
      <c r="N15" s="62">
        <v>0</v>
      </c>
      <c r="O15" s="62">
        <v>0</v>
      </c>
      <c r="P15" s="62">
        <v>0</v>
      </c>
      <c r="Q15" s="62">
        <v>0</v>
      </c>
      <c r="R15" s="62">
        <v>0</v>
      </c>
      <c r="S15" s="62">
        <v>0</v>
      </c>
      <c r="T15" s="62">
        <v>0</v>
      </c>
      <c r="U15" s="62">
        <v>0</v>
      </c>
      <c r="V15" s="62">
        <v>0</v>
      </c>
      <c r="W15" s="62">
        <v>0</v>
      </c>
      <c r="X15" s="62">
        <v>0</v>
      </c>
      <c r="Y15" s="62">
        <v>0</v>
      </c>
      <c r="Z15" s="62">
        <v>0</v>
      </c>
      <c r="AA15" s="62">
        <v>0</v>
      </c>
      <c r="AB15" s="62">
        <v>0</v>
      </c>
      <c r="AC15" s="62">
        <v>0</v>
      </c>
      <c r="AD15" s="62">
        <v>36.98</v>
      </c>
      <c r="AE15" s="62">
        <v>0</v>
      </c>
      <c r="AF15" s="62">
        <v>0</v>
      </c>
      <c r="AG15" s="62">
        <v>0</v>
      </c>
      <c r="AH15" s="62">
        <v>36.98</v>
      </c>
      <c r="AI15" s="62">
        <v>0</v>
      </c>
    </row>
    <row r="16" spans="1:35" ht="23.25" customHeight="1">
      <c r="A16" s="68" t="s">
        <v>134</v>
      </c>
      <c r="B16" s="66" t="s">
        <v>197</v>
      </c>
      <c r="C16" s="62">
        <v>36.98</v>
      </c>
      <c r="D16" s="62">
        <v>0</v>
      </c>
      <c r="E16" s="62">
        <v>0</v>
      </c>
      <c r="F16" s="62">
        <v>0</v>
      </c>
      <c r="G16" s="62">
        <v>0</v>
      </c>
      <c r="H16" s="62">
        <v>0</v>
      </c>
      <c r="I16" s="62">
        <v>0</v>
      </c>
      <c r="J16" s="62">
        <v>0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62">
        <v>0</v>
      </c>
      <c r="U16" s="62">
        <v>0</v>
      </c>
      <c r="V16" s="62">
        <v>0</v>
      </c>
      <c r="W16" s="62">
        <v>0</v>
      </c>
      <c r="X16" s="62">
        <v>0</v>
      </c>
      <c r="Y16" s="62">
        <v>0</v>
      </c>
      <c r="Z16" s="62">
        <v>0</v>
      </c>
      <c r="AA16" s="62">
        <v>0</v>
      </c>
      <c r="AB16" s="62">
        <v>0</v>
      </c>
      <c r="AC16" s="62">
        <v>0</v>
      </c>
      <c r="AD16" s="62">
        <v>36.98</v>
      </c>
      <c r="AE16" s="62">
        <v>0</v>
      </c>
      <c r="AF16" s="62">
        <v>0</v>
      </c>
      <c r="AG16" s="62">
        <v>0</v>
      </c>
      <c r="AH16" s="62">
        <v>36.98</v>
      </c>
      <c r="AI16" s="62">
        <v>0</v>
      </c>
    </row>
    <row r="17" spans="1:35" ht="19.5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2:3" ht="19.5" customHeight="1">
      <c r="B18" s="12"/>
      <c r="C18" s="12"/>
    </row>
    <row r="19" spans="2:8" ht="19.5" customHeight="1">
      <c r="B19" s="12"/>
      <c r="C19" s="12"/>
      <c r="H19" s="12"/>
    </row>
    <row r="20" spans="1:35" ht="19.5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3:6" ht="19.5" customHeight="1">
      <c r="C21" s="12"/>
      <c r="F21" s="12"/>
    </row>
    <row r="22" ht="19.5" customHeight="1">
      <c r="C22" s="12"/>
    </row>
    <row r="23" ht="19.5" customHeight="1"/>
    <row r="24" ht="19.5" customHeight="1"/>
    <row r="25" spans="1:35" ht="19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</sheetData>
  <mergeCells count="8">
    <mergeCell ref="K4:AC4"/>
    <mergeCell ref="AD4:AI4"/>
    <mergeCell ref="D3:AI3"/>
    <mergeCell ref="A1:AI1"/>
    <mergeCell ref="A3:A5"/>
    <mergeCell ref="B3:B5"/>
    <mergeCell ref="C3:C5"/>
    <mergeCell ref="D4:J4"/>
  </mergeCells>
  <printOptions horizontalCentered="1"/>
  <pageMargins left="0.7874015748031495" right="0.7874015748031495" top="1.1811023622047243" bottom="0.39370078740157477" header="0.5118110048489307" footer="0.5118110048489307"/>
  <pageSetup fitToHeight="999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2017-01-21T04:52:48Z</cp:lastPrinted>
  <dcterms:modified xsi:type="dcterms:W3CDTF">2017-01-24T02:15:32Z</dcterms:modified>
  <cp:category/>
  <cp:version/>
  <cp:contentType/>
  <cp:contentStatus/>
</cp:coreProperties>
</file>