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<sst xmlns="http://schemas.openxmlformats.org/spreadsheetml/2006/main" count="24" uniqueCount="15">
  <si>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附件：</t>
  </si>
  <si>
    <t>2016年高校国家奖助学金中央和省级资金分配总表</t>
  </si>
  <si>
    <t>单位</t>
  </si>
  <si>
    <t>全年应安排国家奖助学金（万元）</t>
  </si>
  <si>
    <t>已下达资金（万元）</t>
  </si>
  <si>
    <t>此次下达资金（万元）</t>
  </si>
  <si>
    <t>备注</t>
  </si>
  <si>
    <t>合计</t>
  </si>
  <si>
    <t>中央</t>
  </si>
  <si>
    <t>省级</t>
  </si>
  <si>
    <t>市级</t>
  </si>
  <si>
    <t>中央和省级资金 小计</t>
  </si>
  <si>
    <t>益阳医学高等专科学校</t>
  </si>
  <si>
    <t>市级资金在重点项目“高校奖助金配套资金”中列支35.12万元，在“中职免学费市级配套资金”中列支27.82万元。</t>
  </si>
  <si>
    <t>益阳职业技术学院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</si>
</sst>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1"/>
      <color indexed="8"/>
      <name val="仿宋_GB2312"/>
      <family val="0"/>
    </font>
    <font>
      <b/>
      <sz val="11"/>
      <color indexed="8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20"/>
      <color theme="1"/>
      <name val="黑体"/>
      <family val="3"/>
    </font>
    <font>
      <sz val="11"/>
      <color theme="1"/>
      <name val="仿宋_GB2312"/>
      <family val="0"/>
    </font>
    <font>
      <b/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vertical="center" wrapText="1"/>
    </xf>
    <xf numFmtId="0" fontId="46" fillId="0" borderId="9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9"/>
  <sheetViews>
    <sheetView showZeros="0" tabSelected="1" zoomScaleSheetLayoutView="100" workbookViewId="0" topLeftCell="A1">
      <selection activeCell="L9" sqref="L9:N9"/>
    </sheetView>
  </sheetViews>
  <sheetFormatPr defaultColWidth="9.00390625" defaultRowHeight="15"/>
  <cols>
    <col min="1" max="1" width="10.7109375" style="1" customWidth="1"/>
    <col min="2" max="2" width="8.421875" style="0" customWidth="1"/>
    <col min="3" max="3" width="7.421875" style="0" customWidth="1"/>
    <col min="4" max="4" width="6.140625" style="0" customWidth="1"/>
    <col min="5" max="5" width="9.00390625" style="0" customWidth="1"/>
    <col min="6" max="6" width="8.00390625" style="0" customWidth="1"/>
    <col min="7" max="7" width="8.57421875" style="0" customWidth="1"/>
    <col min="8" max="8" width="6.140625" style="0" customWidth="1"/>
    <col min="9" max="9" width="8.140625" style="0" customWidth="1"/>
    <col min="10" max="10" width="7.7109375" style="0" customWidth="1"/>
    <col min="11" max="12" width="9.28125" style="0" customWidth="1"/>
    <col min="13" max="13" width="8.421875" style="0" customWidth="1"/>
    <col min="14" max="14" width="10.7109375" style="0" customWidth="1"/>
    <col min="15" max="15" width="15.28125" style="0" customWidth="1"/>
  </cols>
  <sheetData>
    <row r="2" ht="38.25" customHeight="1">
      <c r="A2" s="2" t="s">
        <v>0</v>
      </c>
    </row>
    <row r="3" spans="1:15" ht="39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13.5" customHeight="1"/>
    <row r="5" spans="1:15" s="1" customFormat="1" ht="40.5" customHeight="1">
      <c r="A5" s="4" t="s">
        <v>2</v>
      </c>
      <c r="B5" s="4" t="s">
        <v>3</v>
      </c>
      <c r="C5" s="4"/>
      <c r="D5" s="4"/>
      <c r="E5" s="4"/>
      <c r="F5" s="4" t="s">
        <v>4</v>
      </c>
      <c r="G5" s="4"/>
      <c r="H5" s="4"/>
      <c r="I5" s="4"/>
      <c r="J5" s="4" t="s">
        <v>5</v>
      </c>
      <c r="K5" s="4"/>
      <c r="L5" s="4"/>
      <c r="M5" s="4"/>
      <c r="N5" s="4"/>
      <c r="O5" s="4" t="s">
        <v>6</v>
      </c>
    </row>
    <row r="6" spans="1:15" ht="40.5">
      <c r="A6" s="4"/>
      <c r="B6" s="5" t="s">
        <v>7</v>
      </c>
      <c r="C6" s="5" t="s">
        <v>8</v>
      </c>
      <c r="D6" s="5" t="s">
        <v>9</v>
      </c>
      <c r="E6" s="5" t="s">
        <v>10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7</v>
      </c>
      <c r="K6" s="4" t="s">
        <v>11</v>
      </c>
      <c r="L6" s="5" t="s">
        <v>8</v>
      </c>
      <c r="M6" s="5" t="s">
        <v>9</v>
      </c>
      <c r="N6" s="5" t="s">
        <v>10</v>
      </c>
      <c r="O6" s="4"/>
    </row>
    <row r="7" spans="1:15" ht="31.5" customHeight="1">
      <c r="A7" s="6" t="s">
        <v>7</v>
      </c>
      <c r="B7" s="7">
        <f>+E7+D7+C7</f>
        <v>721.35</v>
      </c>
      <c r="C7" s="7">
        <f aca="true" t="shared" si="0" ref="C7:N7">+C8+C9</f>
        <v>434.41</v>
      </c>
      <c r="D7" s="7">
        <f t="shared" si="0"/>
        <v>0</v>
      </c>
      <c r="E7" s="7">
        <f t="shared" si="0"/>
        <v>286.94</v>
      </c>
      <c r="F7" s="7">
        <f>+I7+H7+G7</f>
        <v>585</v>
      </c>
      <c r="G7" s="7">
        <f t="shared" si="0"/>
        <v>361</v>
      </c>
      <c r="H7" s="7">
        <f t="shared" si="0"/>
        <v>0</v>
      </c>
      <c r="I7" s="7">
        <f t="shared" si="0"/>
        <v>224</v>
      </c>
      <c r="J7" s="7">
        <f>+K7+N7</f>
        <v>136.35000000000002</v>
      </c>
      <c r="K7" s="7">
        <f>+K8+K9</f>
        <v>73.41000000000003</v>
      </c>
      <c r="L7" s="7">
        <f t="shared" si="0"/>
        <v>73.41000000000003</v>
      </c>
      <c r="M7" s="7">
        <f t="shared" si="0"/>
        <v>0</v>
      </c>
      <c r="N7" s="7">
        <f t="shared" si="0"/>
        <v>62.94</v>
      </c>
      <c r="O7" s="9"/>
    </row>
    <row r="8" spans="1:15" ht="66" customHeight="1">
      <c r="A8" s="8" t="s">
        <v>12</v>
      </c>
      <c r="B8" s="7">
        <f aca="true" t="shared" si="1" ref="B8:B9">+E8+D8+C8</f>
        <v>468.05</v>
      </c>
      <c r="C8" s="9">
        <v>281.79</v>
      </c>
      <c r="D8" s="9"/>
      <c r="E8" s="9">
        <v>186.26</v>
      </c>
      <c r="F8" s="7">
        <f aca="true" t="shared" si="2" ref="F8:F9">+I8+H8+G8</f>
        <v>391</v>
      </c>
      <c r="G8" s="9">
        <v>243</v>
      </c>
      <c r="H8" s="9"/>
      <c r="I8" s="9">
        <v>148</v>
      </c>
      <c r="J8" s="7">
        <f aca="true" t="shared" si="3" ref="J8:J9">+K8+N8</f>
        <v>77.05000000000001</v>
      </c>
      <c r="K8" s="9">
        <f>+L8+M8</f>
        <v>38.79000000000002</v>
      </c>
      <c r="L8" s="9">
        <f>+C8-G8</f>
        <v>38.79000000000002</v>
      </c>
      <c r="M8" s="9"/>
      <c r="N8" s="9">
        <f>+E8-I8</f>
        <v>38.25999999999999</v>
      </c>
      <c r="O8" s="10" t="s">
        <v>13</v>
      </c>
    </row>
    <row r="9" spans="1:15" ht="60" customHeight="1">
      <c r="A9" s="8" t="s">
        <v>14</v>
      </c>
      <c r="B9" s="7">
        <f t="shared" si="1"/>
        <v>253.3</v>
      </c>
      <c r="C9" s="9">
        <v>152.62</v>
      </c>
      <c r="D9" s="9"/>
      <c r="E9" s="9">
        <v>100.68</v>
      </c>
      <c r="F9" s="7">
        <f t="shared" si="2"/>
        <v>194</v>
      </c>
      <c r="G9" s="9">
        <v>118</v>
      </c>
      <c r="H9" s="9"/>
      <c r="I9" s="9">
        <v>76</v>
      </c>
      <c r="J9" s="7">
        <f t="shared" si="3"/>
        <v>59.30000000000001</v>
      </c>
      <c r="K9" s="9">
        <f>+L9+M9</f>
        <v>34.620000000000005</v>
      </c>
      <c r="L9" s="9">
        <f>+C9-G9</f>
        <v>34.620000000000005</v>
      </c>
      <c r="M9" s="9"/>
      <c r="N9" s="9">
        <f>+E9-I9</f>
        <v>24.680000000000007</v>
      </c>
      <c r="O9" s="11"/>
    </row>
  </sheetData>
  <sheetProtection/>
  <mergeCells count="7">
    <mergeCell ref="A3:O3"/>
    <mergeCell ref="B5:E5"/>
    <mergeCell ref="F5:I5"/>
    <mergeCell ref="J5:N5"/>
    <mergeCell ref="A5:A6"/>
    <mergeCell ref="O5:O6"/>
    <mergeCell ref="O8:O9"/>
  </mergeCells>
  <printOptions/>
  <pageMargins left="0.71" right="0.7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2016-10-24T07:46:00Z</cp:lastPrinted>
  <dcterms:created xsi:type="dcterms:W3CDTF">2016-10-19T01:46:00Z</dcterms:created>
  <dcterms:modified xsi:type="dcterms:W3CDTF">2016-11-02T03:15:10Z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